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activeTab="4"/>
  </bookViews>
  <sheets>
    <sheet name="sheet1" sheetId="1" r:id="rId1"/>
    <sheet name="Sheet2" sheetId="2" r:id="rId2"/>
    <sheet name="Sheet3" sheetId="3" r:id="rId3"/>
    <sheet name="Sheet4" sheetId="4" r:id="rId4"/>
    <sheet name="优秀读者名单" sheetId="5" r:id="rId5"/>
  </sheets>
  <externalReferences>
    <externalReference r:id="rId6"/>
  </externalReferences>
  <definedNames>
    <definedName name="_xlnm._FilterDatabase" localSheetId="1" hidden="1">Sheet2!$A$1:$I$501</definedName>
    <definedName name="_xlnm._FilterDatabase" localSheetId="2" hidden="1">Sheet3!$A$1:$S$397</definedName>
    <definedName name="_xlnm._FilterDatabase" localSheetId="4" hidden="1">优秀读者名单!$A$2:$G$51</definedName>
  </definedNames>
  <calcPr calcId="144525"/>
</workbook>
</file>

<file path=xl/sharedStrings.xml><?xml version="1.0" encoding="utf-8"?>
<sst xmlns="http://schemas.openxmlformats.org/spreadsheetml/2006/main" count="15219" uniqueCount="2533">
  <si>
    <t>读者借阅排行榜</t>
  </si>
  <si>
    <t>序号</t>
  </si>
  <si>
    <t>读者证号</t>
  </si>
  <si>
    <t>读者姓名</t>
  </si>
  <si>
    <t>读者类型</t>
  </si>
  <si>
    <t>读者班级</t>
  </si>
  <si>
    <t>学院/单位</t>
  </si>
  <si>
    <t>手机号</t>
  </si>
  <si>
    <t>总借阅次数</t>
  </si>
  <si>
    <t>入学年份</t>
  </si>
  <si>
    <t>1</t>
  </si>
  <si>
    <t>wujing</t>
  </si>
  <si>
    <t>武警中队</t>
  </si>
  <si>
    <t>WJZD|武警中队</t>
  </si>
  <si>
    <t/>
  </si>
  <si>
    <t>393</t>
  </si>
  <si>
    <t>2</t>
  </si>
  <si>
    <t>J0001</t>
  </si>
  <si>
    <t>体育学院图书室</t>
  </si>
  <si>
    <t>TSS|图书室</t>
  </si>
  <si>
    <t>新丝路时尚·体育学院</t>
  </si>
  <si>
    <t>121</t>
  </si>
  <si>
    <t>3</t>
  </si>
  <si>
    <t>000000012233</t>
  </si>
  <si>
    <t>陈中文</t>
  </si>
  <si>
    <t>02|教师</t>
  </si>
  <si>
    <t>海口经济学院/教师/财务会计学院</t>
  </si>
  <si>
    <t>13648648291</t>
  </si>
  <si>
    <t>82</t>
  </si>
  <si>
    <t>4</t>
  </si>
  <si>
    <t>201912040212</t>
  </si>
  <si>
    <t>凌小羽</t>
  </si>
  <si>
    <t>2019Z|2019级专科</t>
  </si>
  <si>
    <t>19人力资源管理2班</t>
  </si>
  <si>
    <t>聚星电商学院/人力资源管理/19人力资源管理2班</t>
  </si>
  <si>
    <t>15972105801</t>
  </si>
  <si>
    <t>78</t>
  </si>
  <si>
    <t>5</t>
  </si>
  <si>
    <t>000000013100</t>
  </si>
  <si>
    <t>聂巍</t>
  </si>
  <si>
    <t>海口经济学院/教师/继续教育学院</t>
  </si>
  <si>
    <t>13807696130</t>
  </si>
  <si>
    <t>69</t>
  </si>
  <si>
    <t>6</t>
  </si>
  <si>
    <t>201916350220</t>
  </si>
  <si>
    <t>吴筱芸</t>
  </si>
  <si>
    <t>2019B|2019级本科</t>
  </si>
  <si>
    <t>19日语本2班</t>
  </si>
  <si>
    <t>外贸外语学院/日语本科/19日语本2班</t>
  </si>
  <si>
    <t>15289981516</t>
  </si>
  <si>
    <t>61</t>
  </si>
  <si>
    <t>7</t>
  </si>
  <si>
    <t>202011110304</t>
  </si>
  <si>
    <t>林心宇</t>
  </si>
  <si>
    <t>2020B|2020级本科</t>
  </si>
  <si>
    <t>20旅游管理(专升本)3班</t>
  </si>
  <si>
    <t>旅游与民航管理学院/旅游管理（专升本）/20旅游管理(专升本)3班</t>
  </si>
  <si>
    <t>52</t>
  </si>
  <si>
    <t>8</t>
  </si>
  <si>
    <t>201817920332</t>
  </si>
  <si>
    <t>鄢朝元</t>
  </si>
  <si>
    <t>2018B|2018级本科</t>
  </si>
  <si>
    <t>18建筑学本科3班</t>
  </si>
  <si>
    <t>雅和人居工程学院/建筑学本科/18建筑学本科3班</t>
  </si>
  <si>
    <t>15121745742</t>
  </si>
  <si>
    <t>9</t>
  </si>
  <si>
    <t>201925570323</t>
  </si>
  <si>
    <t>叶尊亮</t>
  </si>
  <si>
    <t>19环境设计本科3班</t>
  </si>
  <si>
    <t>南海美术学院/环境设计本科/19环境设计本科3班</t>
  </si>
  <si>
    <t>18889197920</t>
  </si>
  <si>
    <t>10</t>
  </si>
  <si>
    <t>201911950103</t>
  </si>
  <si>
    <t>李田</t>
  </si>
  <si>
    <t>19表演本科(平面模特)1班</t>
  </si>
  <si>
    <t>旅游与民航管理学院/表演本科（平面模特）/19表演本科(平面模特)1班</t>
  </si>
  <si>
    <t>15605384347</t>
  </si>
  <si>
    <t>50</t>
  </si>
  <si>
    <t>11</t>
  </si>
  <si>
    <t>202026020327</t>
  </si>
  <si>
    <t>李嘉腾</t>
  </si>
  <si>
    <t>20摄影本科（影视摄影方向）3班</t>
  </si>
  <si>
    <t>南海电影学院/摄影本科（影视摄影方向）/20摄影本科（影视摄影方向）3班</t>
  </si>
  <si>
    <t>13967803943</t>
  </si>
  <si>
    <t>48</t>
  </si>
  <si>
    <t>12</t>
  </si>
  <si>
    <t>000000021564</t>
  </si>
  <si>
    <t>郭艳楠</t>
  </si>
  <si>
    <t>12|职工</t>
  </si>
  <si>
    <t>海口经济学院/行政部门/党委宣传部</t>
  </si>
  <si>
    <t>18876795560</t>
  </si>
  <si>
    <t>13</t>
  </si>
  <si>
    <t>000000112210</t>
  </si>
  <si>
    <t>曹继雯</t>
  </si>
  <si>
    <t>海口经济学院/教师</t>
  </si>
  <si>
    <t>15527766678</t>
  </si>
  <si>
    <t>47</t>
  </si>
  <si>
    <t>14</t>
  </si>
  <si>
    <t>202017140129</t>
  </si>
  <si>
    <t>林健鸿</t>
  </si>
  <si>
    <t>20风景园林本科1班</t>
  </si>
  <si>
    <t>雅和人居工程学院/风景园林本科/20风景园林本科1班</t>
  </si>
  <si>
    <t>13859553826</t>
  </si>
  <si>
    <t>45</t>
  </si>
  <si>
    <t>15</t>
  </si>
  <si>
    <t>201916240228</t>
  </si>
  <si>
    <t>王康慧</t>
  </si>
  <si>
    <t>19英语本2班</t>
  </si>
  <si>
    <t>外贸外语学院/英语/19英语本2班</t>
  </si>
  <si>
    <t>17389856682</t>
  </si>
  <si>
    <t>16</t>
  </si>
  <si>
    <t>201924760418</t>
  </si>
  <si>
    <t>王琳</t>
  </si>
  <si>
    <t>19广播电视编导本科4班</t>
  </si>
  <si>
    <t>中广天择传媒学院/广播电视编导本科/19广播电视编导本科4班</t>
  </si>
  <si>
    <t>18635366166</t>
  </si>
  <si>
    <t>17</t>
  </si>
  <si>
    <t>202024760234</t>
  </si>
  <si>
    <t>张钰洁</t>
  </si>
  <si>
    <t>20广播电视编导本科2班</t>
  </si>
  <si>
    <t>中广天择传媒学院/广播电视编导本科/20广播电视编导本科2班</t>
  </si>
  <si>
    <t>18950998258</t>
  </si>
  <si>
    <t>44</t>
  </si>
  <si>
    <t>18</t>
  </si>
  <si>
    <t>201811890333</t>
  </si>
  <si>
    <t>张倩</t>
  </si>
  <si>
    <t>18酒店管理本科1班</t>
  </si>
  <si>
    <t>旅游与民航管理学院/酒店管理本科/18酒店管理本科1班</t>
  </si>
  <si>
    <t>13133194802</t>
  </si>
  <si>
    <t>19</t>
  </si>
  <si>
    <t>000000011990</t>
  </si>
  <si>
    <t>王秋红</t>
  </si>
  <si>
    <t>15203666423</t>
  </si>
  <si>
    <t>43</t>
  </si>
  <si>
    <t>20</t>
  </si>
  <si>
    <t>201922520111</t>
  </si>
  <si>
    <t>郭真伟</t>
  </si>
  <si>
    <t>19物流管理本科1班</t>
  </si>
  <si>
    <t>聚星电商学院/物流管理本科/19物流管理本科1班</t>
  </si>
  <si>
    <t>19989097102</t>
  </si>
  <si>
    <t>21</t>
  </si>
  <si>
    <t>202013150444</t>
  </si>
  <si>
    <t>邓芊芊</t>
  </si>
  <si>
    <t>20经济学类本科4班</t>
  </si>
  <si>
    <t>外贸外语学院/经济学类本科/20经济学类本科4班</t>
  </si>
  <si>
    <t>18874331919</t>
  </si>
  <si>
    <t>22</t>
  </si>
  <si>
    <t>202026020311</t>
  </si>
  <si>
    <t>张棋焱</t>
  </si>
  <si>
    <t>18307652298</t>
  </si>
  <si>
    <t>23</t>
  </si>
  <si>
    <t>201912850134</t>
  </si>
  <si>
    <t>汉合龙</t>
  </si>
  <si>
    <t>19播音与主持艺术(汉语播音方向)1班</t>
  </si>
  <si>
    <t>旅游与民航管理学院/播音与主持艺术（汉语播音方向）/19播音与主持艺术(汉语播音方向)1班</t>
  </si>
  <si>
    <t>15315948914</t>
  </si>
  <si>
    <t>42</t>
  </si>
  <si>
    <t>24</t>
  </si>
  <si>
    <t>202024470128</t>
  </si>
  <si>
    <t>许笑千</t>
  </si>
  <si>
    <t>20新闻学（网络与新媒体方向）本科1班</t>
  </si>
  <si>
    <t>中广天择传媒学院/新闻学（网络与新媒体方向）/20新闻学（网络与新媒体方向）本科1班</t>
  </si>
  <si>
    <t>15631168493</t>
  </si>
  <si>
    <t>25</t>
  </si>
  <si>
    <t>202026030114</t>
  </si>
  <si>
    <t>曹滢</t>
  </si>
  <si>
    <t>20广播电视编导本科（电影电视编导方向）1班</t>
  </si>
  <si>
    <t>南海电影学院/广播电视编导本科（电影电视编导方向）/20广播电视编导本科（电影电视编导方向）1班</t>
  </si>
  <si>
    <t>15146824091</t>
  </si>
  <si>
    <t>41</t>
  </si>
  <si>
    <t>26</t>
  </si>
  <si>
    <t>000000112211</t>
  </si>
  <si>
    <t>窦建鹤</t>
  </si>
  <si>
    <t>海口经济学院/行政部门/学工部</t>
  </si>
  <si>
    <t>13700492702</t>
  </si>
  <si>
    <t>40</t>
  </si>
  <si>
    <t>27</t>
  </si>
  <si>
    <t>201915210125</t>
  </si>
  <si>
    <t>王凯博</t>
  </si>
  <si>
    <t>19计算机科学与技术1班</t>
  </si>
  <si>
    <t>网络学院/计算机科学与技术/19计算机科学与技术1班</t>
  </si>
  <si>
    <t>17503188868</t>
  </si>
  <si>
    <t>28</t>
  </si>
  <si>
    <t>000000104250</t>
  </si>
  <si>
    <t>钟萍</t>
  </si>
  <si>
    <t>海口经济学院/行政部门/图书馆</t>
  </si>
  <si>
    <t>18789259909</t>
  </si>
  <si>
    <t>29</t>
  </si>
  <si>
    <t>201925880104</t>
  </si>
  <si>
    <t>王晶</t>
  </si>
  <si>
    <t>19工业设计本科1班</t>
  </si>
  <si>
    <t>南海美术学院/工业设计本科/19工业设计本科1班</t>
  </si>
  <si>
    <t>17689871918</t>
  </si>
  <si>
    <t>30</t>
  </si>
  <si>
    <t>202022720207</t>
  </si>
  <si>
    <t>国煜桐</t>
  </si>
  <si>
    <t>20会计学(专升本)2班</t>
  </si>
  <si>
    <t>德行智华会计学院/会计学（专升本）/20会计学(专升本)2班</t>
  </si>
  <si>
    <t>38</t>
  </si>
  <si>
    <t>31</t>
  </si>
  <si>
    <t>201822710549</t>
  </si>
  <si>
    <t>许智程</t>
  </si>
  <si>
    <t>18会计学本科5班</t>
  </si>
  <si>
    <t>德行智华会计学院/会计学本科/18会计学本科5班</t>
  </si>
  <si>
    <t>13006015363</t>
  </si>
  <si>
    <t>37</t>
  </si>
  <si>
    <t>32</t>
  </si>
  <si>
    <t>000000044150</t>
  </si>
  <si>
    <t>李宝玲</t>
  </si>
  <si>
    <t>海口经济学院/教师/公共外语教学部</t>
  </si>
  <si>
    <t>13707573768</t>
  </si>
  <si>
    <t>33</t>
  </si>
  <si>
    <t>103891</t>
  </si>
  <si>
    <t>陶曼</t>
  </si>
  <si>
    <t>13323955061</t>
  </si>
  <si>
    <t>34</t>
  </si>
  <si>
    <t>202017920115</t>
  </si>
  <si>
    <t>林松</t>
  </si>
  <si>
    <t>20建筑类本科1班</t>
  </si>
  <si>
    <t>雅和人居工程学院/建筑类本科/20建筑类本科1班</t>
  </si>
  <si>
    <t>13275206190</t>
  </si>
  <si>
    <t>36</t>
  </si>
  <si>
    <t>35</t>
  </si>
  <si>
    <t>201923620122</t>
  </si>
  <si>
    <t>李正衍</t>
  </si>
  <si>
    <t>19社会体育指导与管理1班</t>
  </si>
  <si>
    <t>新丝路时尚·体育学院/社会体育指导与管理/19社会体育指导与管理1班</t>
  </si>
  <si>
    <t>17389803185</t>
  </si>
  <si>
    <t>000000085632</t>
  </si>
  <si>
    <t>孙习亮</t>
  </si>
  <si>
    <t>海口经济学院/教师/经济贸易学院</t>
  </si>
  <si>
    <t>13876933399</t>
  </si>
  <si>
    <t>201912420115</t>
  </si>
  <si>
    <t>吴光顺</t>
  </si>
  <si>
    <t>19人力资源本科1班</t>
  </si>
  <si>
    <t>聚星电商学院/人力资源管理本科/19人力资源本科1班</t>
  </si>
  <si>
    <t>18876932082</t>
  </si>
  <si>
    <t>000000021736</t>
  </si>
  <si>
    <t>谭异初</t>
  </si>
  <si>
    <t>18789701860</t>
  </si>
  <si>
    <t>39</t>
  </si>
  <si>
    <t>202017360240</t>
  </si>
  <si>
    <t>陈耀辉</t>
  </si>
  <si>
    <t>20土木工程本科2班</t>
  </si>
  <si>
    <t>雅和人居工程学院/土木工程本科/20土木工程本科2班</t>
  </si>
  <si>
    <t>15893696720</t>
  </si>
  <si>
    <t>000000119684</t>
  </si>
  <si>
    <t>李琳</t>
  </si>
  <si>
    <t>海口经济学院/教师/传媒学院</t>
  </si>
  <si>
    <t>1361032618</t>
  </si>
  <si>
    <t>202013150247</t>
  </si>
  <si>
    <t>陈薇</t>
  </si>
  <si>
    <t>20经济学类本科2班</t>
  </si>
  <si>
    <t>外贸外语学院/经济学类本科/20经济学类本科2班</t>
  </si>
  <si>
    <t>15583473917</t>
  </si>
  <si>
    <t>201917970132</t>
  </si>
  <si>
    <t>刁奕至</t>
  </si>
  <si>
    <t>19建筑设计1班</t>
  </si>
  <si>
    <t>雅和人居工程学院/建筑设计/19建筑设计1班</t>
  </si>
  <si>
    <t>19989093562</t>
  </si>
  <si>
    <t>202115016</t>
  </si>
  <si>
    <t>欧阳灵乙</t>
  </si>
  <si>
    <t>公共英语教学部</t>
  </si>
  <si>
    <t>18618262105</t>
  </si>
  <si>
    <t>000000044063</t>
  </si>
  <si>
    <t>薛振忠</t>
  </si>
  <si>
    <t>13697542394</t>
  </si>
  <si>
    <t>201925960119</t>
  </si>
  <si>
    <t>梁清辉</t>
  </si>
  <si>
    <t>19产品艺术设计1班</t>
  </si>
  <si>
    <t>南海美术学院/产品艺术设计/19产品艺术设计1班</t>
  </si>
  <si>
    <t>17631606515</t>
  </si>
  <si>
    <t>46</t>
  </si>
  <si>
    <t>201912850138</t>
  </si>
  <si>
    <t>贾霄飞</t>
  </si>
  <si>
    <t>15668199978</t>
  </si>
  <si>
    <t>000000076800</t>
  </si>
  <si>
    <t>陈艳</t>
  </si>
  <si>
    <t>海口经济学院/海南省赛伯乐教育有限公司</t>
  </si>
  <si>
    <t>18169255821</t>
  </si>
  <si>
    <t>000000012032</t>
  </si>
  <si>
    <t>杜泉宏</t>
  </si>
  <si>
    <t>13876196009</t>
  </si>
  <si>
    <t>49</t>
  </si>
  <si>
    <t>000000112145</t>
  </si>
  <si>
    <t>杨秋黎</t>
  </si>
  <si>
    <t>海口经济学院/教师/信息工程学院</t>
  </si>
  <si>
    <t>13707521743</t>
  </si>
  <si>
    <t>201825570115</t>
  </si>
  <si>
    <t>安新</t>
  </si>
  <si>
    <t>18环境设计本科1班</t>
  </si>
  <si>
    <t>南海美术学院/环境设计本科/18环境设计本科1班</t>
  </si>
  <si>
    <t>18937982119</t>
  </si>
  <si>
    <t>51</t>
  </si>
  <si>
    <t>202024760432</t>
  </si>
  <si>
    <t>张伊梦</t>
  </si>
  <si>
    <t>20广播电视编导本科4班</t>
  </si>
  <si>
    <t>中广天择传媒学院/广播电视编导本科/20广播电视编导本科4班</t>
  </si>
  <si>
    <t>15153740944</t>
  </si>
  <si>
    <t>202013030602</t>
  </si>
  <si>
    <t>李阳新</t>
  </si>
  <si>
    <t>2020Z|2020级专科</t>
  </si>
  <si>
    <t>20会计6班</t>
  </si>
  <si>
    <t>德行智华会计学院/会计（涉外）/20会计6班</t>
  </si>
  <si>
    <t>15248920421</t>
  </si>
  <si>
    <t>53</t>
  </si>
  <si>
    <t>202025030413</t>
  </si>
  <si>
    <t>徐丽楠</t>
  </si>
  <si>
    <t>20环境艺术设计4班</t>
  </si>
  <si>
    <t>南海美术学院/环境艺术设计/20环境艺术设计4班</t>
  </si>
  <si>
    <t>54</t>
  </si>
  <si>
    <t>201816240336</t>
  </si>
  <si>
    <t>羊秀玲</t>
  </si>
  <si>
    <t>18英语本3班</t>
  </si>
  <si>
    <t>外贸外语学院/英语/18英语本3班</t>
  </si>
  <si>
    <t>18389924204</t>
  </si>
  <si>
    <t>55</t>
  </si>
  <si>
    <t>000000021560</t>
  </si>
  <si>
    <t>杨继东</t>
  </si>
  <si>
    <t>13637545032</t>
  </si>
  <si>
    <t>56</t>
  </si>
  <si>
    <t>202014270530</t>
  </si>
  <si>
    <t>王梓霏</t>
  </si>
  <si>
    <t>20音乐表演本科5班</t>
  </si>
  <si>
    <t>南海音乐学院/音乐表演本科/20音乐表演本科5班</t>
  </si>
  <si>
    <t>13153141236</t>
  </si>
  <si>
    <t>57</t>
  </si>
  <si>
    <t>000000027189</t>
  </si>
  <si>
    <t>王卉</t>
  </si>
  <si>
    <t>海口经济学院/教师/公共管理学院</t>
  </si>
  <si>
    <t>18976582121</t>
  </si>
  <si>
    <t>58</t>
  </si>
  <si>
    <t>000000012056</t>
  </si>
  <si>
    <t>宋军</t>
  </si>
  <si>
    <t>13519869583</t>
  </si>
  <si>
    <t>59</t>
  </si>
  <si>
    <t>202011130227</t>
  </si>
  <si>
    <t>马艺伟</t>
  </si>
  <si>
    <t>20旅游管理（研学旅行方向）2班</t>
  </si>
  <si>
    <t>旅游与民航管理学院/旅游管理（研学旅行方向）/20旅游管理（研学旅行方向）2班</t>
  </si>
  <si>
    <t>15932352280</t>
  </si>
  <si>
    <t>60</t>
  </si>
  <si>
    <t>201915140101</t>
  </si>
  <si>
    <t>王涵凝</t>
  </si>
  <si>
    <t>19智能科学与技术本科1班</t>
  </si>
  <si>
    <t>网络学院/智能科学与技术本科/19智能科学与技术本科1班</t>
  </si>
  <si>
    <t>18894935149</t>
  </si>
  <si>
    <t>201816350116</t>
  </si>
  <si>
    <t>刘云鹏</t>
  </si>
  <si>
    <t>18物联网工程1班</t>
  </si>
  <si>
    <t>网络学院/物联网工程/18物联网工程1班</t>
  </si>
  <si>
    <t>13659998687</t>
  </si>
  <si>
    <t>62</t>
  </si>
  <si>
    <t>202013150225</t>
  </si>
  <si>
    <t>颜渊雅</t>
  </si>
  <si>
    <t>15091930008</t>
  </si>
  <si>
    <t>63</t>
  </si>
  <si>
    <t>201912850135</t>
  </si>
  <si>
    <t>张乐</t>
  </si>
  <si>
    <t>13402259132</t>
  </si>
  <si>
    <t>64</t>
  </si>
  <si>
    <t>000000011926</t>
  </si>
  <si>
    <t>邓文婕</t>
  </si>
  <si>
    <t>海口经济学院/传媒学院</t>
  </si>
  <si>
    <t>18689721236</t>
  </si>
  <si>
    <t>65</t>
  </si>
  <si>
    <t>202013150344</t>
  </si>
  <si>
    <t>符业霞</t>
  </si>
  <si>
    <t>20经济学类本科3班</t>
  </si>
  <si>
    <t>外贸外语学院/经济学类本科/20经济学类本科3班</t>
  </si>
  <si>
    <t>18184618707</t>
  </si>
  <si>
    <t>66</t>
  </si>
  <si>
    <t>000000031978</t>
  </si>
  <si>
    <t>占永宁</t>
  </si>
  <si>
    <t>13518081188</t>
  </si>
  <si>
    <t>67</t>
  </si>
  <si>
    <t>202115011</t>
  </si>
  <si>
    <t>单晓丽</t>
  </si>
  <si>
    <t>海口经济学院/外贸外语学院</t>
  </si>
  <si>
    <t>13596169685</t>
  </si>
  <si>
    <t>68</t>
  </si>
  <si>
    <t>202024470115</t>
  </si>
  <si>
    <t>刘秋娜</t>
  </si>
  <si>
    <t>18389601200</t>
  </si>
  <si>
    <t>202013150129</t>
  </si>
  <si>
    <t>孙棣</t>
  </si>
  <si>
    <t>20经济学类本科1班</t>
  </si>
  <si>
    <t>外贸外语学院/经济学类本科/20经济学类本科1班</t>
  </si>
  <si>
    <t>13774684694</t>
  </si>
  <si>
    <t>70</t>
  </si>
  <si>
    <t>000000021353</t>
  </si>
  <si>
    <t>李晓君</t>
  </si>
  <si>
    <t>13687591101</t>
  </si>
  <si>
    <t>71</t>
  </si>
  <si>
    <t>201913030536</t>
  </si>
  <si>
    <t>刘卓</t>
  </si>
  <si>
    <t>19会计5班</t>
  </si>
  <si>
    <t>德行智华会计学院/会计（涉外）/19会计5班</t>
  </si>
  <si>
    <t>15540977511</t>
  </si>
  <si>
    <t>72</t>
  </si>
  <si>
    <t>000000038769</t>
  </si>
  <si>
    <t>诸方燕</t>
  </si>
  <si>
    <t>18308982122</t>
  </si>
  <si>
    <t>73</t>
  </si>
  <si>
    <t>202013130103</t>
  </si>
  <si>
    <t>冯俊涵</t>
  </si>
  <si>
    <t>20金融管理1班</t>
  </si>
  <si>
    <t>外贸外语学院/金融管理/20金融管理1班</t>
  </si>
  <si>
    <t>13473518982</t>
  </si>
  <si>
    <t>74</t>
  </si>
  <si>
    <t>201913150626</t>
  </si>
  <si>
    <t>易笑</t>
  </si>
  <si>
    <t>19金融工程本科1班</t>
  </si>
  <si>
    <t>外贸外语学院/金融工程本科/19金融工程本科1班</t>
  </si>
  <si>
    <t>13684301793</t>
  </si>
  <si>
    <t>75</t>
  </si>
  <si>
    <t>202024760120</t>
  </si>
  <si>
    <t>汤家玉</t>
  </si>
  <si>
    <t>20广播电视编导本科1班</t>
  </si>
  <si>
    <t>中广天择传媒学院/广播电视编导本科/20广播电视编导本科1班</t>
  </si>
  <si>
    <t>17630985872</t>
  </si>
  <si>
    <t>76</t>
  </si>
  <si>
    <t>201912250143</t>
  </si>
  <si>
    <t>王琪杰</t>
  </si>
  <si>
    <t>19交通运输(民航运输)本科1班</t>
  </si>
  <si>
    <t>旅游与民航管理学院/交通运输（民航运输业务管理）/19交通运输(民航运输)本科1班</t>
  </si>
  <si>
    <t>13617519504</t>
  </si>
  <si>
    <t>77</t>
  </si>
  <si>
    <t>201916350124</t>
  </si>
  <si>
    <t>王翊菲</t>
  </si>
  <si>
    <t>19日语本1班</t>
  </si>
  <si>
    <t>外贸外语学院/日语本科/19日语本1班</t>
  </si>
  <si>
    <t>15526613889</t>
  </si>
  <si>
    <t>000000119698</t>
  </si>
  <si>
    <t>王丽萍</t>
  </si>
  <si>
    <t>海口经济学院/教师/外国语学院</t>
  </si>
  <si>
    <t>18845599521</t>
  </si>
  <si>
    <t>79</t>
  </si>
  <si>
    <t>202016240232</t>
  </si>
  <si>
    <t>伍晶晶</t>
  </si>
  <si>
    <t>20英语本科2班</t>
  </si>
  <si>
    <t>外贸外语学院/英语/20英语本科2班</t>
  </si>
  <si>
    <t>13700424168</t>
  </si>
  <si>
    <t>80</t>
  </si>
  <si>
    <t>000000009916</t>
  </si>
  <si>
    <t>王雪</t>
  </si>
  <si>
    <t>海口经济学院/教师/旅游学院</t>
  </si>
  <si>
    <t>13700452715</t>
  </si>
  <si>
    <t>81</t>
  </si>
  <si>
    <t>201924760139</t>
  </si>
  <si>
    <t>唐祎晨</t>
  </si>
  <si>
    <t>19广播电视编导本科1班</t>
  </si>
  <si>
    <t>中广天择传媒学院/广播电视编导本科/19广播电视编导本科1班</t>
  </si>
  <si>
    <t>13004505420</t>
  </si>
  <si>
    <t>201914270315</t>
  </si>
  <si>
    <t>于滟丹</t>
  </si>
  <si>
    <t>19音乐表演本3班</t>
  </si>
  <si>
    <t>南海音乐学院/音乐表演本科/19音乐表演本3班</t>
  </si>
  <si>
    <t>13376317618</t>
  </si>
  <si>
    <t>83</t>
  </si>
  <si>
    <t>201916350204</t>
  </si>
  <si>
    <t>符少圣</t>
  </si>
  <si>
    <t>18789757404</t>
  </si>
  <si>
    <t>84</t>
  </si>
  <si>
    <t>000000096445</t>
  </si>
  <si>
    <t>杨瑞春</t>
  </si>
  <si>
    <t>17798456805</t>
  </si>
  <si>
    <t>85</t>
  </si>
  <si>
    <t>201823650204</t>
  </si>
  <si>
    <t>罗羽</t>
  </si>
  <si>
    <t>18休闲体育2班</t>
  </si>
  <si>
    <t>新丝路时尚·体育学院/休闲体育/18休闲体育2班</t>
  </si>
  <si>
    <t>13105600699</t>
  </si>
  <si>
    <t>86</t>
  </si>
  <si>
    <t>201916350130</t>
  </si>
  <si>
    <t>周海娇</t>
  </si>
  <si>
    <t>18143695922</t>
  </si>
  <si>
    <t>87</t>
  </si>
  <si>
    <t>352225197101120020</t>
  </si>
  <si>
    <t>徐如冰</t>
  </si>
  <si>
    <t>S0|社会读者</t>
  </si>
  <si>
    <t>外贸外语学院</t>
  </si>
  <si>
    <t>18859110724</t>
  </si>
  <si>
    <t>88</t>
  </si>
  <si>
    <t>202024430231</t>
  </si>
  <si>
    <t>周文浩</t>
  </si>
  <si>
    <t>20播音与主持艺术本科2班</t>
  </si>
  <si>
    <t>中广天择传媒学院/播音与主持艺术/20播音与主持艺术本科2班</t>
  </si>
  <si>
    <t>15219168037</t>
  </si>
  <si>
    <t>89</t>
  </si>
  <si>
    <t>201813320123</t>
  </si>
  <si>
    <t>杨晓波</t>
  </si>
  <si>
    <t>18市场营销本科1班</t>
  </si>
  <si>
    <t>聚星电商学院/市场营销本科/18市场营销本科1班</t>
  </si>
  <si>
    <t>13614864476</t>
  </si>
  <si>
    <t>90</t>
  </si>
  <si>
    <t>000000038858</t>
  </si>
  <si>
    <t>刘棋芳</t>
  </si>
  <si>
    <t>海口经济学院/教师/艺术学院</t>
  </si>
  <si>
    <t>17789789165</t>
  </si>
  <si>
    <t>91</t>
  </si>
  <si>
    <t>000000085651</t>
  </si>
  <si>
    <t>王冬</t>
  </si>
  <si>
    <t>海口经济学院/教师/工商管理学院</t>
  </si>
  <si>
    <t>13876063829</t>
  </si>
  <si>
    <t>92</t>
  </si>
  <si>
    <t>201812420134</t>
  </si>
  <si>
    <t>杨明霜</t>
  </si>
  <si>
    <t>18人力资源本科1班</t>
  </si>
  <si>
    <t>聚星电商学院/人力资源管理本科/18人力资源本科1班</t>
  </si>
  <si>
    <t>18647095555</t>
  </si>
  <si>
    <t>93</t>
  </si>
  <si>
    <t>202013160122</t>
  </si>
  <si>
    <t>吕顺</t>
  </si>
  <si>
    <t>20经济学(专升本)1班</t>
  </si>
  <si>
    <t>外贸外语学院/经济学（专升本）/20经济学(专升本)1班</t>
  </si>
  <si>
    <t>94</t>
  </si>
  <si>
    <t>202016350113</t>
  </si>
  <si>
    <t>刘艺萱</t>
  </si>
  <si>
    <t>20日语本科1班</t>
  </si>
  <si>
    <t>外贸外语学院/日语本科/20日语本科1班</t>
  </si>
  <si>
    <t>18333565499</t>
  </si>
  <si>
    <t>95</t>
  </si>
  <si>
    <t>202014270705</t>
  </si>
  <si>
    <t>李青霖</t>
  </si>
  <si>
    <t>20音乐表演本科7班</t>
  </si>
  <si>
    <t>南海音乐学院/音乐表演本科/20音乐表演本科7班</t>
  </si>
  <si>
    <t>18139558523</t>
  </si>
  <si>
    <t>96</t>
  </si>
  <si>
    <t>201816240108</t>
  </si>
  <si>
    <t>贺苗苗</t>
  </si>
  <si>
    <t>18英语本1班</t>
  </si>
  <si>
    <t>外贸外语学院/英语/18英语本1班</t>
  </si>
  <si>
    <t>18789198078</t>
  </si>
  <si>
    <t>97</t>
  </si>
  <si>
    <t>201925880105</t>
  </si>
  <si>
    <t>刘雁</t>
  </si>
  <si>
    <t>18355125142</t>
  </si>
  <si>
    <t>98</t>
  </si>
  <si>
    <t>201816240328</t>
  </si>
  <si>
    <t>宋子璇</t>
  </si>
  <si>
    <t>13976430537</t>
  </si>
  <si>
    <t>99</t>
  </si>
  <si>
    <t>201825560222</t>
  </si>
  <si>
    <t>马渝涵</t>
  </si>
  <si>
    <t>18视觉传达设计本科2班</t>
  </si>
  <si>
    <t>好莱坞华都影视学院/视觉传达设计本科/18视觉传达设计本科2班</t>
  </si>
  <si>
    <t>15086597899</t>
  </si>
  <si>
    <t>100</t>
  </si>
  <si>
    <t>202013150231</t>
  </si>
  <si>
    <t>吴月霞</t>
  </si>
  <si>
    <t>18889882338</t>
  </si>
  <si>
    <t>101</t>
  </si>
  <si>
    <t>202024430427</t>
  </si>
  <si>
    <t>许雯瑄</t>
  </si>
  <si>
    <t>20播音与主持艺术本科4班</t>
  </si>
  <si>
    <t>中广天择传媒学院/播音与主持艺术/20播音与主持艺术本科4班</t>
  </si>
  <si>
    <t>18133804226</t>
  </si>
  <si>
    <t>102</t>
  </si>
  <si>
    <t>201916240334</t>
  </si>
  <si>
    <t>张莉</t>
  </si>
  <si>
    <t>19英语本3班</t>
  </si>
  <si>
    <t>外贸外语学院/英语/19英语本3班</t>
  </si>
  <si>
    <t>15120161746</t>
  </si>
  <si>
    <t>103</t>
  </si>
  <si>
    <t>201915140136</t>
  </si>
  <si>
    <t>李起鋆</t>
  </si>
  <si>
    <t>13976273820</t>
  </si>
  <si>
    <t>104</t>
  </si>
  <si>
    <t>202024760132</t>
  </si>
  <si>
    <t>张莹莹</t>
  </si>
  <si>
    <t>15553357901</t>
  </si>
  <si>
    <t>105</t>
  </si>
  <si>
    <t>000000021424</t>
  </si>
  <si>
    <t>勾四清</t>
  </si>
  <si>
    <t>18907568787</t>
  </si>
  <si>
    <t>106</t>
  </si>
  <si>
    <t>000000119765</t>
  </si>
  <si>
    <t>李昌庆</t>
  </si>
  <si>
    <t>海口经济学院/教师/工程技术学院</t>
  </si>
  <si>
    <t>13976018127</t>
  </si>
  <si>
    <t>107</t>
  </si>
  <si>
    <t>201913150338</t>
  </si>
  <si>
    <t>郭志文</t>
  </si>
  <si>
    <t>19经济学本科3班</t>
  </si>
  <si>
    <t>外贸外语学院/经济学本科/19经济学本科3班</t>
  </si>
  <si>
    <t>15002669284</t>
  </si>
  <si>
    <t>108</t>
  </si>
  <si>
    <t>201824470208</t>
  </si>
  <si>
    <t>袁洪闽</t>
  </si>
  <si>
    <t>18新闻学(网络与新媒体方向)2班</t>
  </si>
  <si>
    <t>中广天择传媒学院/新闻学（网络与新媒体方向）/18新闻学(网络与新媒体方向)2班</t>
  </si>
  <si>
    <t>13860075931</t>
  </si>
  <si>
    <t>109</t>
  </si>
  <si>
    <t>W000105</t>
  </si>
  <si>
    <t>王洁生</t>
  </si>
  <si>
    <t>海南省文化艺术学校</t>
  </si>
  <si>
    <t>15248939605</t>
  </si>
  <si>
    <t>110</t>
  </si>
  <si>
    <t>000000119676</t>
  </si>
  <si>
    <t>张建敏</t>
  </si>
  <si>
    <t>18158184199</t>
  </si>
  <si>
    <t>111</t>
  </si>
  <si>
    <t>201922710417</t>
  </si>
  <si>
    <t>徐应庆</t>
  </si>
  <si>
    <t>19会计学本科4班</t>
  </si>
  <si>
    <t>德行智华会计学院/会计学本科/19会计学本科4班</t>
  </si>
  <si>
    <t>15987922366</t>
  </si>
  <si>
    <t>112</t>
  </si>
  <si>
    <t>202024430222</t>
  </si>
  <si>
    <t>姚均慷</t>
  </si>
  <si>
    <t>15150031235</t>
  </si>
  <si>
    <t>113</t>
  </si>
  <si>
    <t>202016240233</t>
  </si>
  <si>
    <t>符琼滢</t>
  </si>
  <si>
    <t>13368936855</t>
  </si>
  <si>
    <t>114</t>
  </si>
  <si>
    <t>201912850137</t>
  </si>
  <si>
    <t>于潇邦</t>
  </si>
  <si>
    <t>17568025791</t>
  </si>
  <si>
    <t>115</t>
  </si>
  <si>
    <t>202023830149</t>
  </si>
  <si>
    <t>杨沁思</t>
  </si>
  <si>
    <t>20舞蹈学(体育舞蹈方向)本科1班</t>
  </si>
  <si>
    <t>新丝路时尚·体育学院/舞蹈学本科（体育舞蹈方向）/20舞蹈学(体育舞蹈方向)本科1班</t>
  </si>
  <si>
    <t>18388869288</t>
  </si>
  <si>
    <t>116</t>
  </si>
  <si>
    <t>201811890330</t>
  </si>
  <si>
    <t>季优静</t>
  </si>
  <si>
    <t>18旅游管理本科1班</t>
  </si>
  <si>
    <t>旅游与民航管理学院/旅游管理本科/18旅游管理本科1班</t>
  </si>
  <si>
    <t>13998452513</t>
  </si>
  <si>
    <t>117</t>
  </si>
  <si>
    <t>201816240302</t>
  </si>
  <si>
    <t>曹春苗</t>
  </si>
  <si>
    <t>18748133918</t>
  </si>
  <si>
    <t>118</t>
  </si>
  <si>
    <t>202013150511</t>
  </si>
  <si>
    <t>朱俭祖</t>
  </si>
  <si>
    <t>20经济学类本科5班</t>
  </si>
  <si>
    <t>外贸外语学院/经济学类本科/20经济学类本科5班</t>
  </si>
  <si>
    <t>13321206351</t>
  </si>
  <si>
    <t>119</t>
  </si>
  <si>
    <t>202012010228</t>
  </si>
  <si>
    <t>魏家瑜</t>
  </si>
  <si>
    <t>20空中乘务2班</t>
  </si>
  <si>
    <t>旅游与民航管理学院/空中乘务/20空中乘务2班</t>
  </si>
  <si>
    <t>13567362797</t>
  </si>
  <si>
    <t>120</t>
  </si>
  <si>
    <t>000000119714</t>
  </si>
  <si>
    <t>李元恩</t>
  </si>
  <si>
    <t>13519807289</t>
  </si>
  <si>
    <t>000000049615</t>
  </si>
  <si>
    <t>林晓红</t>
  </si>
  <si>
    <t>18907613963</t>
  </si>
  <si>
    <t>122</t>
  </si>
  <si>
    <t>201824770303</t>
  </si>
  <si>
    <t>徐铭晨</t>
  </si>
  <si>
    <t>18摄影本科3班</t>
  </si>
  <si>
    <t>中广天择传媒学院/摄影本科/18摄影本科3班</t>
  </si>
  <si>
    <t>18953296512</t>
  </si>
  <si>
    <t>123</t>
  </si>
  <si>
    <t>202011810112</t>
  </si>
  <si>
    <t>南希</t>
  </si>
  <si>
    <t>20表演本科（空中乘务方向）1班</t>
  </si>
  <si>
    <t>旅游与民航管理学院/表演本科（空中乘务方向）/20表演本科（空中乘务方向）1班</t>
  </si>
  <si>
    <t>13831698318</t>
  </si>
  <si>
    <t>124</t>
  </si>
  <si>
    <t>201915210229</t>
  </si>
  <si>
    <t>王传业</t>
  </si>
  <si>
    <t>19计算机科学与技术2班</t>
  </si>
  <si>
    <t>网络学院/计算机科学与技术/19计算机科学与技术2班</t>
  </si>
  <si>
    <t>18876044368</t>
  </si>
  <si>
    <t>125</t>
  </si>
  <si>
    <t>201912420140</t>
  </si>
  <si>
    <t>张昌华</t>
  </si>
  <si>
    <t>18889189649</t>
  </si>
  <si>
    <t>126</t>
  </si>
  <si>
    <t>201916350112</t>
  </si>
  <si>
    <t>李菲</t>
  </si>
  <si>
    <t>15093534070</t>
  </si>
  <si>
    <t>127</t>
  </si>
  <si>
    <t>000000021289</t>
  </si>
  <si>
    <t>胡俊</t>
  </si>
  <si>
    <t>13178916715</t>
  </si>
  <si>
    <t>128</t>
  </si>
  <si>
    <t>201813260424</t>
  </si>
  <si>
    <t>吴日凤</t>
  </si>
  <si>
    <t>18财务管理本4班</t>
  </si>
  <si>
    <t>德行智华会计学院/财务管理本科/18财务管理本4班</t>
  </si>
  <si>
    <t>13876533693</t>
  </si>
  <si>
    <t>129</t>
  </si>
  <si>
    <t>202016020318</t>
  </si>
  <si>
    <t>梁山河</t>
  </si>
  <si>
    <t>20商务英语3班</t>
  </si>
  <si>
    <t>外贸外语学院/商务英语/20商务英语3班</t>
  </si>
  <si>
    <t>130</t>
  </si>
  <si>
    <t>202026030222</t>
  </si>
  <si>
    <t>王子豪</t>
  </si>
  <si>
    <t>20广播电视编导本科（电影电视编导方向）2班</t>
  </si>
  <si>
    <t>南海电影学院/广播电视编导本科（电影电视编导方向）/20广播电视编导本科（电影电视编导方向）2班</t>
  </si>
  <si>
    <t>15853926929</t>
  </si>
  <si>
    <t>131</t>
  </si>
  <si>
    <t>202024760332</t>
  </si>
  <si>
    <t>徐子昂</t>
  </si>
  <si>
    <t>20广播电视编导本科3班</t>
  </si>
  <si>
    <t>中广天择传媒学院/广播电视编导本科/20广播电视编导本科3班</t>
  </si>
  <si>
    <t>13805624890</t>
  </si>
  <si>
    <t>132</t>
  </si>
  <si>
    <t>202011810104</t>
  </si>
  <si>
    <t>许畅</t>
  </si>
  <si>
    <t>15099540408</t>
  </si>
  <si>
    <t>133</t>
  </si>
  <si>
    <t>000000012220</t>
  </si>
  <si>
    <t>滕双春</t>
  </si>
  <si>
    <t>15248926216</t>
  </si>
  <si>
    <t>134</t>
  </si>
  <si>
    <t>000000096620</t>
  </si>
  <si>
    <t>陈红娟</t>
  </si>
  <si>
    <t>18976746616</t>
  </si>
  <si>
    <t>135</t>
  </si>
  <si>
    <t>202016030107</t>
  </si>
  <si>
    <t>杨雪坤</t>
  </si>
  <si>
    <t>20商务日语1班</t>
  </si>
  <si>
    <t>外贸外语学院/商务日语/20商务日语1班</t>
  </si>
  <si>
    <t>13231325886</t>
  </si>
  <si>
    <t>136</t>
  </si>
  <si>
    <t>202016350121</t>
  </si>
  <si>
    <t>陈超清</t>
  </si>
  <si>
    <t>13932907500</t>
  </si>
  <si>
    <t>137</t>
  </si>
  <si>
    <t>201916240431</t>
  </si>
  <si>
    <t>杨晓熙</t>
  </si>
  <si>
    <t>19英语本4班</t>
  </si>
  <si>
    <t>外贸外语学院/英语/19英语本4班</t>
  </si>
  <si>
    <t>13987814193</t>
  </si>
  <si>
    <t>138</t>
  </si>
  <si>
    <t>202011130217</t>
  </si>
  <si>
    <t>刘一丹</t>
  </si>
  <si>
    <t>139</t>
  </si>
  <si>
    <t>W000097</t>
  </si>
  <si>
    <t>王荣</t>
  </si>
  <si>
    <t>海口市美兰区灵山镇</t>
  </si>
  <si>
    <t>18289282577</t>
  </si>
  <si>
    <t>140</t>
  </si>
  <si>
    <t>000000027186</t>
  </si>
  <si>
    <t>杨秀桃</t>
  </si>
  <si>
    <t>海口经济学院/教师/网络学院</t>
  </si>
  <si>
    <t>13158946302</t>
  </si>
  <si>
    <t>141</t>
  </si>
  <si>
    <t>201915340103</t>
  </si>
  <si>
    <t>谷煦飞</t>
  </si>
  <si>
    <t>19通信工程本科1班</t>
  </si>
  <si>
    <t>网络学院/通信工程本科/19通信工程本科1班</t>
  </si>
  <si>
    <t>13027464771</t>
  </si>
  <si>
    <t>142</t>
  </si>
  <si>
    <t>202017920237</t>
  </si>
  <si>
    <t>杨雯洁</t>
  </si>
  <si>
    <t>20建筑类本科2班</t>
  </si>
  <si>
    <t>雅和人居工程学院/建筑类本科/20建筑类本科2班</t>
  </si>
  <si>
    <t>19989673936</t>
  </si>
  <si>
    <t>143</t>
  </si>
  <si>
    <t>201923830227</t>
  </si>
  <si>
    <t>邱心怡</t>
  </si>
  <si>
    <t>19舞蹈学(体育舞蹈方向)2班</t>
  </si>
  <si>
    <t>新丝路时尚·体育学院/舞蹈学本科（体育舞蹈方向）/19舞蹈学(体育舞蹈方向)2班</t>
  </si>
  <si>
    <t>15932589098</t>
  </si>
  <si>
    <t>144</t>
  </si>
  <si>
    <t>103978000</t>
  </si>
  <si>
    <t>王琰</t>
  </si>
  <si>
    <t>南海电影学院</t>
  </si>
  <si>
    <t>18618415722</t>
  </si>
  <si>
    <t>145</t>
  </si>
  <si>
    <t>000000037533</t>
  </si>
  <si>
    <t>高璐</t>
  </si>
  <si>
    <t>15203666065</t>
  </si>
  <si>
    <t>146</t>
  </si>
  <si>
    <t>202011110121</t>
  </si>
  <si>
    <t>赵千千</t>
  </si>
  <si>
    <t>20旅游管理(专升本)1班</t>
  </si>
  <si>
    <t>旅游与民航管理学院/旅游管理（专升本）/20旅游管理(专升本)1班</t>
  </si>
  <si>
    <t>147</t>
  </si>
  <si>
    <t>201913150134</t>
  </si>
  <si>
    <t>詹艳青</t>
  </si>
  <si>
    <t>19经济学本科1班</t>
  </si>
  <si>
    <t>外贸外语学院/经济学本科/19经济学本科1班</t>
  </si>
  <si>
    <t>19989093183</t>
  </si>
  <si>
    <t>148</t>
  </si>
  <si>
    <t>201916240301</t>
  </si>
  <si>
    <t>白子越</t>
  </si>
  <si>
    <t>17851063347</t>
  </si>
  <si>
    <t>149</t>
  </si>
  <si>
    <t>202115109</t>
  </si>
  <si>
    <t>梁凯迪</t>
  </si>
  <si>
    <t>海口经济学院/华都影视学院</t>
  </si>
  <si>
    <t>17801231203</t>
  </si>
  <si>
    <t>150</t>
  </si>
  <si>
    <t>202016240216</t>
  </si>
  <si>
    <t>方馨</t>
  </si>
  <si>
    <t>19989657202</t>
  </si>
  <si>
    <t>151</t>
  </si>
  <si>
    <t>202017920205</t>
  </si>
  <si>
    <t>郁紫妍</t>
  </si>
  <si>
    <t>18052863969</t>
  </si>
  <si>
    <t>152</t>
  </si>
  <si>
    <t>201912250128</t>
  </si>
  <si>
    <t>鲍亦珉</t>
  </si>
  <si>
    <t>15395624822</t>
  </si>
  <si>
    <t>153</t>
  </si>
  <si>
    <t>201816350220</t>
  </si>
  <si>
    <t>刘惠怡</t>
  </si>
  <si>
    <t>18日语本2班</t>
  </si>
  <si>
    <t>外贸外语学院/日语本科/18日语本2班</t>
  </si>
  <si>
    <t>18796826867</t>
  </si>
  <si>
    <t>154</t>
  </si>
  <si>
    <t>201917360209</t>
  </si>
  <si>
    <t>吴科良</t>
  </si>
  <si>
    <t>19土木工程本科2班</t>
  </si>
  <si>
    <t>雅和人居工程学院/土木工程本科/19土木工程本科2班</t>
  </si>
  <si>
    <t>13337559698</t>
  </si>
  <si>
    <t>155</t>
  </si>
  <si>
    <t>103090</t>
  </si>
  <si>
    <t>黄甲</t>
  </si>
  <si>
    <t>党委办公室</t>
  </si>
  <si>
    <t>13518819685</t>
  </si>
  <si>
    <t>156</t>
  </si>
  <si>
    <t>201924760117</t>
  </si>
  <si>
    <t>苟倩</t>
  </si>
  <si>
    <t>18954181280</t>
  </si>
  <si>
    <t>157</t>
  </si>
  <si>
    <t>201912250114</t>
  </si>
  <si>
    <t>马璐璐</t>
  </si>
  <si>
    <t>17352015865</t>
  </si>
  <si>
    <t>158</t>
  </si>
  <si>
    <t>201912420141</t>
  </si>
  <si>
    <t>杨雨浩</t>
  </si>
  <si>
    <t>18789527037</t>
  </si>
  <si>
    <t>159</t>
  </si>
  <si>
    <t>202024470108</t>
  </si>
  <si>
    <t>景阔</t>
  </si>
  <si>
    <t>13133535720</t>
  </si>
  <si>
    <t>160</t>
  </si>
  <si>
    <t>202017140203</t>
  </si>
  <si>
    <t>刘嘉睿</t>
  </si>
  <si>
    <t>20风景园林本科2班</t>
  </si>
  <si>
    <t>雅和人居工程学院/风景园林本科/20风景园林本科2班</t>
  </si>
  <si>
    <t>13571562803</t>
  </si>
  <si>
    <t>161</t>
  </si>
  <si>
    <t>202015230225</t>
  </si>
  <si>
    <t>尹胜载</t>
  </si>
  <si>
    <t>20电子信息类本科2班</t>
  </si>
  <si>
    <t>网络学院/电子信息类本科/20电子信息类本科2班</t>
  </si>
  <si>
    <t>15585598281</t>
  </si>
  <si>
    <t>162</t>
  </si>
  <si>
    <t>202016100117</t>
  </si>
  <si>
    <t>李日娟</t>
  </si>
  <si>
    <t>20英语(专升本)1班</t>
  </si>
  <si>
    <t>外贸外语学院/英语（专升本）/20英语(专升本)1班</t>
  </si>
  <si>
    <t>163</t>
  </si>
  <si>
    <t>000000085622</t>
  </si>
  <si>
    <t>邓喜洪</t>
  </si>
  <si>
    <t>海口经济学院/教师/新丝路时尚·体育学院</t>
  </si>
  <si>
    <t>18789702218</t>
  </si>
  <si>
    <t>164</t>
  </si>
  <si>
    <t>201917360137</t>
  </si>
  <si>
    <t>王玺</t>
  </si>
  <si>
    <t>19土木工程本科1班</t>
  </si>
  <si>
    <t>雅和人居工程学院/土木工程本科/19土木工程本科1班</t>
  </si>
  <si>
    <t>15520022412</t>
  </si>
  <si>
    <t>165</t>
  </si>
  <si>
    <t>000000012038</t>
  </si>
  <si>
    <t>张蓝春</t>
  </si>
  <si>
    <t>13138978885</t>
  </si>
  <si>
    <t>166</t>
  </si>
  <si>
    <t>000000112192</t>
  </si>
  <si>
    <t>卢晓明</t>
  </si>
  <si>
    <t>17733116020</t>
  </si>
  <si>
    <t>167</t>
  </si>
  <si>
    <t>202011950137</t>
  </si>
  <si>
    <t>向羽彤</t>
  </si>
  <si>
    <t>20表演本科（平面模特）1班</t>
  </si>
  <si>
    <t>旅游与民航管理学院/表演本科（平面模特）/20表演本科（平面模特）1班</t>
  </si>
  <si>
    <t>15123674680</t>
  </si>
  <si>
    <t>168</t>
  </si>
  <si>
    <t>201816210104</t>
  </si>
  <si>
    <t>刘峻玮</t>
  </si>
  <si>
    <t>18国际经济与贸易本1班</t>
  </si>
  <si>
    <t>外贸外语学院/国际经济与贸易本科/18国际经济与贸易本1班</t>
  </si>
  <si>
    <t>15208946856</t>
  </si>
  <si>
    <t>169</t>
  </si>
  <si>
    <t>201915210134</t>
  </si>
  <si>
    <t>张梦青</t>
  </si>
  <si>
    <t>15187447133</t>
  </si>
  <si>
    <t>170</t>
  </si>
  <si>
    <t>201912420122</t>
  </si>
  <si>
    <t>吴碧莹</t>
  </si>
  <si>
    <t>18889968392</t>
  </si>
  <si>
    <t>171</t>
  </si>
  <si>
    <t>202022710319</t>
  </si>
  <si>
    <t>洪艺银</t>
  </si>
  <si>
    <t>20会计学本科3班</t>
  </si>
  <si>
    <t>德行智华会计学院/会计学本科/20会计学本科3班</t>
  </si>
  <si>
    <t>18289560195</t>
  </si>
  <si>
    <t>172</t>
  </si>
  <si>
    <t>201813260348</t>
  </si>
  <si>
    <t>韩沛</t>
  </si>
  <si>
    <t>18财务管理本3班</t>
  </si>
  <si>
    <t>德行智华会计学院/财务管理本科/18财务管理本3班</t>
  </si>
  <si>
    <t>17633637521</t>
  </si>
  <si>
    <t>173</t>
  </si>
  <si>
    <t>201915210233</t>
  </si>
  <si>
    <t>符卓偲</t>
  </si>
  <si>
    <t>13158905893</t>
  </si>
  <si>
    <t>174</t>
  </si>
  <si>
    <t>000000103818</t>
  </si>
  <si>
    <t>汤囡囡</t>
  </si>
  <si>
    <t>海口经济学院/艺术设计学院</t>
  </si>
  <si>
    <t>18289749599</t>
  </si>
  <si>
    <t>175</t>
  </si>
  <si>
    <t>000000119683</t>
  </si>
  <si>
    <t>吴建旺</t>
  </si>
  <si>
    <t>18610925326</t>
  </si>
  <si>
    <t>176</t>
  </si>
  <si>
    <t>202016350116</t>
  </si>
  <si>
    <t>杨佳伟</t>
  </si>
  <si>
    <t>13931420530</t>
  </si>
  <si>
    <t>177</t>
  </si>
  <si>
    <t>202012040233</t>
  </si>
  <si>
    <t>王子湉</t>
  </si>
  <si>
    <t>20人力资源管理2班</t>
  </si>
  <si>
    <t>聚星电商学院/人力资源管理/20人力资源管理2班</t>
  </si>
  <si>
    <t>17831026098</t>
  </si>
  <si>
    <t>178</t>
  </si>
  <si>
    <t>201925030345</t>
  </si>
  <si>
    <t>邱永财</t>
  </si>
  <si>
    <t>19环境艺术设计3班</t>
  </si>
  <si>
    <t>南海美术学院/环境艺术设计/19环境艺术设计3班</t>
  </si>
  <si>
    <t>18370625077</t>
  </si>
  <si>
    <t>179</t>
  </si>
  <si>
    <t>201916020311</t>
  </si>
  <si>
    <t>李鸿敏</t>
  </si>
  <si>
    <t>19商务英语3班</t>
  </si>
  <si>
    <t>外贸外语学院/商务英语/19商务英语3班</t>
  </si>
  <si>
    <t>18785252406</t>
  </si>
  <si>
    <t>180</t>
  </si>
  <si>
    <t>469003200504192720</t>
  </si>
  <si>
    <t>曹玉敏</t>
  </si>
  <si>
    <t>2020FZ|2020级附属职中</t>
  </si>
  <si>
    <t>海口经济学院/附属职中/2020/2020社会文化艺术</t>
  </si>
  <si>
    <t>17889775828</t>
  </si>
  <si>
    <t>2020</t>
  </si>
  <si>
    <t>181</t>
  </si>
  <si>
    <t>000000021400</t>
  </si>
  <si>
    <t>陈林</t>
  </si>
  <si>
    <t>18907563377</t>
  </si>
  <si>
    <t>182</t>
  </si>
  <si>
    <t>201911810137</t>
  </si>
  <si>
    <t>李欣洋</t>
  </si>
  <si>
    <t>19表演本科(空中乘务方向)1班</t>
  </si>
  <si>
    <t>旅游与民航管理学院/表演本科（空中乘务方向）/19表演本科(空中乘务方向)1班</t>
  </si>
  <si>
    <t>18830028915</t>
  </si>
  <si>
    <t>183</t>
  </si>
  <si>
    <t>201925560117</t>
  </si>
  <si>
    <t>宋佳</t>
  </si>
  <si>
    <t>19视觉传达设计本科1班</t>
  </si>
  <si>
    <t>好莱坞华都影视学院/视觉传达设计本科/19视觉传达设计本科1班</t>
  </si>
  <si>
    <t>15298307461</t>
  </si>
  <si>
    <t>184</t>
  </si>
  <si>
    <t>202025050306</t>
  </si>
  <si>
    <t>胡雅婷</t>
  </si>
  <si>
    <t>20影视动画3班</t>
  </si>
  <si>
    <t>好莱坞华都影视学院/影视动画/20影视动画3班</t>
  </si>
  <si>
    <t>185</t>
  </si>
  <si>
    <t>202014270118</t>
  </si>
  <si>
    <t>宋晓萌</t>
  </si>
  <si>
    <t>20音乐表演本科1班</t>
  </si>
  <si>
    <t>南海音乐学院/音乐表演本科/20音乐表演本科1班</t>
  </si>
  <si>
    <t>18764917886</t>
  </si>
  <si>
    <t>186</t>
  </si>
  <si>
    <t>202013150141</t>
  </si>
  <si>
    <t>杨婷婷</t>
  </si>
  <si>
    <t>18119433055</t>
  </si>
  <si>
    <t>187</t>
  </si>
  <si>
    <t>201814270518</t>
  </si>
  <si>
    <t>黄欣云</t>
  </si>
  <si>
    <t>18音乐表演本5班</t>
  </si>
  <si>
    <t>南海音乐学院/音乐表演本科/18音乐表演本5班</t>
  </si>
  <si>
    <t>13951259388</t>
  </si>
  <si>
    <t>188</t>
  </si>
  <si>
    <t>201917920401</t>
  </si>
  <si>
    <t>周小玉</t>
  </si>
  <si>
    <t>19建筑类本科4班</t>
  </si>
  <si>
    <t>雅和人居工程学院/建筑类本科/19建筑类本科4班</t>
  </si>
  <si>
    <t>18389628315</t>
  </si>
  <si>
    <t>189</t>
  </si>
  <si>
    <t>000000044088</t>
  </si>
  <si>
    <t>梅雪</t>
  </si>
  <si>
    <t>15103656798</t>
  </si>
  <si>
    <t>190</t>
  </si>
  <si>
    <t>000000012211</t>
  </si>
  <si>
    <t>李娴</t>
  </si>
  <si>
    <t>15248931008</t>
  </si>
  <si>
    <t>191</t>
  </si>
  <si>
    <t>000000021714</t>
  </si>
  <si>
    <t>吴丽珍</t>
  </si>
  <si>
    <t>18789778819</t>
  </si>
  <si>
    <t>192</t>
  </si>
  <si>
    <t>201815210201</t>
  </si>
  <si>
    <t>谭雨珊</t>
  </si>
  <si>
    <t>18计算机科学与技术2班</t>
  </si>
  <si>
    <t>网络学院/计算机科学与技术/18计算机科学与技术2班</t>
  </si>
  <si>
    <t>18689239667</t>
  </si>
  <si>
    <t>193</t>
  </si>
  <si>
    <t>201915660102</t>
  </si>
  <si>
    <t>曾梅</t>
  </si>
  <si>
    <t>19物联网工程1班</t>
  </si>
  <si>
    <t>网络学院/物联网工程/19物联网工程1班</t>
  </si>
  <si>
    <t>18584494653</t>
  </si>
  <si>
    <t>194</t>
  </si>
  <si>
    <t>202013160129</t>
  </si>
  <si>
    <t>陈菁颖</t>
  </si>
  <si>
    <t>195</t>
  </si>
  <si>
    <t>201825570103</t>
  </si>
  <si>
    <t>李伊琦</t>
  </si>
  <si>
    <t>15799000181</t>
  </si>
  <si>
    <t>196</t>
  </si>
  <si>
    <t>201825570111</t>
  </si>
  <si>
    <t>吴群</t>
  </si>
  <si>
    <t>15800198220</t>
  </si>
  <si>
    <t>197</t>
  </si>
  <si>
    <t>201912250104</t>
  </si>
  <si>
    <t>闫佳艺</t>
  </si>
  <si>
    <t>18789544579</t>
  </si>
  <si>
    <t>198</t>
  </si>
  <si>
    <t>201911810210</t>
  </si>
  <si>
    <t>孙菁泠</t>
  </si>
  <si>
    <t>19表演本科(空中乘务方向)2班</t>
  </si>
  <si>
    <t>旅游与民航管理学院/表演本科（空中乘务方向）/19表演本科(空中乘务方向)2班</t>
  </si>
  <si>
    <t>18460459650</t>
  </si>
  <si>
    <t>199</t>
  </si>
  <si>
    <t>202016350114</t>
  </si>
  <si>
    <t>耿慧欣</t>
  </si>
  <si>
    <t>17731038677</t>
  </si>
  <si>
    <t>200</t>
  </si>
  <si>
    <t>202017140201</t>
  </si>
  <si>
    <t>贾慧慧</t>
  </si>
  <si>
    <t>15137665714</t>
  </si>
  <si>
    <t>201</t>
  </si>
  <si>
    <t>201916240321</t>
  </si>
  <si>
    <t>米梓萱</t>
  </si>
  <si>
    <t>15631127542</t>
  </si>
  <si>
    <t>202</t>
  </si>
  <si>
    <t>202016030207</t>
  </si>
  <si>
    <t>王骏鹏</t>
  </si>
  <si>
    <t>20商务日语2班</t>
  </si>
  <si>
    <t>外贸外语学院/商务日语/20商务日语2班</t>
  </si>
  <si>
    <t>15146857818</t>
  </si>
  <si>
    <t>203</t>
  </si>
  <si>
    <t>202016240218</t>
  </si>
  <si>
    <t>孔慧</t>
  </si>
  <si>
    <t>13907567262</t>
  </si>
  <si>
    <t>204</t>
  </si>
  <si>
    <t>202026030432</t>
  </si>
  <si>
    <t>焦军辅</t>
  </si>
  <si>
    <t>20广播电视编导本科（电影电视编导方向）4班</t>
  </si>
  <si>
    <t>南海电影学院/广播电视编导本科（电影电视编导方向）/20广播电视编导本科（电影电视编导方向）4班</t>
  </si>
  <si>
    <t>17635087697</t>
  </si>
  <si>
    <t>205</t>
  </si>
  <si>
    <t>201813320151</t>
  </si>
  <si>
    <t>花鹏举</t>
  </si>
  <si>
    <t>13832039524</t>
  </si>
  <si>
    <t>206</t>
  </si>
  <si>
    <t>202013150354</t>
  </si>
  <si>
    <t>周海涵</t>
  </si>
  <si>
    <t>19989678235</t>
  </si>
  <si>
    <t>207</t>
  </si>
  <si>
    <t>202011890122</t>
  </si>
  <si>
    <t>王文静</t>
  </si>
  <si>
    <t>20旅游管理类本科1班</t>
  </si>
  <si>
    <t>旅游与民航管理学院/旅游管理类本科/20旅游管理类本科1班</t>
  </si>
  <si>
    <t>15255190208</t>
  </si>
  <si>
    <t>208</t>
  </si>
  <si>
    <t>201812010230</t>
  </si>
  <si>
    <t>陈彤</t>
  </si>
  <si>
    <t>2018Z|2018级专科</t>
  </si>
  <si>
    <t>18空中乘务2班</t>
  </si>
  <si>
    <t>旅游与民航管理学院/空中乘务/18空中乘务2班</t>
  </si>
  <si>
    <t>18417296370</t>
  </si>
  <si>
    <t>209</t>
  </si>
  <si>
    <t>201924760109</t>
  </si>
  <si>
    <t>邓诗妤</t>
  </si>
  <si>
    <t>13607090868</t>
  </si>
  <si>
    <t>210</t>
  </si>
  <si>
    <t>201916350106</t>
  </si>
  <si>
    <t>何佳蔚</t>
  </si>
  <si>
    <t>18308921017</t>
  </si>
  <si>
    <t>211</t>
  </si>
  <si>
    <t>000000112213</t>
  </si>
  <si>
    <t>覃朝春</t>
  </si>
  <si>
    <t>海口经济学院/工商管理学院</t>
  </si>
  <si>
    <t>1890769165</t>
  </si>
  <si>
    <t>212</t>
  </si>
  <si>
    <t>202013150353</t>
  </si>
  <si>
    <t>张馨月</t>
  </si>
  <si>
    <t>13594936614</t>
  </si>
  <si>
    <t>213</t>
  </si>
  <si>
    <t>201812900105</t>
  </si>
  <si>
    <t>夏嘉慧</t>
  </si>
  <si>
    <t>18质量管理工程本科1班</t>
  </si>
  <si>
    <t>聚星电商学院/质量管理工程本科/18质量管理工程本科1班</t>
  </si>
  <si>
    <t>18889869715</t>
  </si>
  <si>
    <t>214</t>
  </si>
  <si>
    <t>202011110139</t>
  </si>
  <si>
    <t>张佳秀</t>
  </si>
  <si>
    <t>215</t>
  </si>
  <si>
    <t>000000100986</t>
  </si>
  <si>
    <t>曹维栋</t>
  </si>
  <si>
    <t>海口经济学院/教师/南海音乐学院</t>
  </si>
  <si>
    <t>17803693802</t>
  </si>
  <si>
    <t>216</t>
  </si>
  <si>
    <t>201812250211</t>
  </si>
  <si>
    <t>谭文钦</t>
  </si>
  <si>
    <t>18交通运输(民航运输)本科2班</t>
  </si>
  <si>
    <t>旅游与民航管理学院/交通运输（民航运输业务管理）/18交通运输(民航运输)本科2班</t>
  </si>
  <si>
    <t>18389892922</t>
  </si>
  <si>
    <t>217</t>
  </si>
  <si>
    <t>202115102</t>
  </si>
  <si>
    <t>张灵</t>
  </si>
  <si>
    <t>海口经济学院/教师/华都影视学院</t>
  </si>
  <si>
    <t>218</t>
  </si>
  <si>
    <t>201817920208</t>
  </si>
  <si>
    <t>何羚榆</t>
  </si>
  <si>
    <t>18城乡规划1班</t>
  </si>
  <si>
    <t>雅和人居工程学院/城乡规划/18城乡规划1班</t>
  </si>
  <si>
    <t>13568074550</t>
  </si>
  <si>
    <t>219</t>
  </si>
  <si>
    <t>000000098359</t>
  </si>
  <si>
    <t>周英辉</t>
  </si>
  <si>
    <t>13066663766</t>
  </si>
  <si>
    <t>220</t>
  </si>
  <si>
    <t>201822520101</t>
  </si>
  <si>
    <t>赵雨露</t>
  </si>
  <si>
    <t>18物流管理本科1班</t>
  </si>
  <si>
    <t>聚星电商学院/物流管理本科/18物流管理本科1班</t>
  </si>
  <si>
    <t>15927553969</t>
  </si>
  <si>
    <t>221</t>
  </si>
  <si>
    <t>201916350232</t>
  </si>
  <si>
    <t>郑耀斌</t>
  </si>
  <si>
    <t>17608924161</t>
  </si>
  <si>
    <t>222</t>
  </si>
  <si>
    <t>202013320137</t>
  </si>
  <si>
    <t>杨益慧</t>
  </si>
  <si>
    <t>20市场营销本科1班</t>
  </si>
  <si>
    <t>聚星电商学院/市场营销本科/20市场营销本科1班</t>
  </si>
  <si>
    <t>13985285682</t>
  </si>
  <si>
    <t>223</t>
  </si>
  <si>
    <t>320928199807050617</t>
  </si>
  <si>
    <t>虞海力</t>
  </si>
  <si>
    <t>海口经济学院/附属职中</t>
  </si>
  <si>
    <t>17389716508</t>
  </si>
  <si>
    <t>224</t>
  </si>
  <si>
    <t>202026020301</t>
  </si>
  <si>
    <t>毕智诚</t>
  </si>
  <si>
    <t>13343293878</t>
  </si>
  <si>
    <t>225</t>
  </si>
  <si>
    <t>000000021698</t>
  </si>
  <si>
    <t>杨勇</t>
  </si>
  <si>
    <t>18689999121</t>
  </si>
  <si>
    <t>226</t>
  </si>
  <si>
    <t>000000077487</t>
  </si>
  <si>
    <t>牛帅</t>
  </si>
  <si>
    <t>15845896403</t>
  </si>
  <si>
    <t>227</t>
  </si>
  <si>
    <t>201812420240</t>
  </si>
  <si>
    <t>陈科米</t>
  </si>
  <si>
    <t>18人力资源本科2班</t>
  </si>
  <si>
    <t>聚星电商学院/人力资源管理本科/18人力资源本科2班</t>
  </si>
  <si>
    <t>18289264865</t>
  </si>
  <si>
    <t>228</t>
  </si>
  <si>
    <t>202011890147</t>
  </si>
  <si>
    <t>邹胜非</t>
  </si>
  <si>
    <t>13526057668</t>
  </si>
  <si>
    <t>229</t>
  </si>
  <si>
    <t>202024470127</t>
  </si>
  <si>
    <t>武霏</t>
  </si>
  <si>
    <t>19801968197</t>
  </si>
  <si>
    <t>230</t>
  </si>
  <si>
    <t>201822710429</t>
  </si>
  <si>
    <t>高千惠</t>
  </si>
  <si>
    <t>18会计学本科4班</t>
  </si>
  <si>
    <t>德行智华会计学院/会计学本科/18会计学本科4班</t>
  </si>
  <si>
    <t>13379820109</t>
  </si>
  <si>
    <t>231</t>
  </si>
  <si>
    <t>201916240404</t>
  </si>
  <si>
    <t>陈莹莹</t>
  </si>
  <si>
    <t>18289581772</t>
  </si>
  <si>
    <t>232</t>
  </si>
  <si>
    <t>000000112003</t>
  </si>
  <si>
    <t>李均</t>
  </si>
  <si>
    <t>海口经济学院/外国语学院</t>
  </si>
  <si>
    <t>15181936223</t>
  </si>
  <si>
    <t>233</t>
  </si>
  <si>
    <t>202023620148</t>
  </si>
  <si>
    <t>杨宇轩</t>
  </si>
  <si>
    <t>20社会体育指导与管理本科1班</t>
  </si>
  <si>
    <t>新丝路时尚·体育学院/社会体育指导与管理/20社会体育指导与管理本科1班</t>
  </si>
  <si>
    <t>15803460621</t>
  </si>
  <si>
    <t>234</t>
  </si>
  <si>
    <t>202017920327</t>
  </si>
  <si>
    <t>和炤权</t>
  </si>
  <si>
    <t>20建筑类本科3班</t>
  </si>
  <si>
    <t>雅和人居工程学院/建筑类本科/20建筑类本科3班</t>
  </si>
  <si>
    <t>18833687518</t>
  </si>
  <si>
    <t>235</t>
  </si>
  <si>
    <t>202011810140</t>
  </si>
  <si>
    <t>郭佳娜</t>
  </si>
  <si>
    <t>13468895556</t>
  </si>
  <si>
    <t>236</t>
  </si>
  <si>
    <t>201811890224</t>
  </si>
  <si>
    <t>贾高元</t>
  </si>
  <si>
    <t>18797464856</t>
  </si>
  <si>
    <t>237</t>
  </si>
  <si>
    <t>201916350209</t>
  </si>
  <si>
    <t>李璇</t>
  </si>
  <si>
    <t>13704903730</t>
  </si>
  <si>
    <t>238</t>
  </si>
  <si>
    <t>201912040120</t>
  </si>
  <si>
    <t>苏世滨</t>
  </si>
  <si>
    <t>19人力资源管理1班</t>
  </si>
  <si>
    <t>聚星电商学院/人力资源管理/19人力资源管理1班</t>
  </si>
  <si>
    <t>17689840841</t>
  </si>
  <si>
    <t>239</t>
  </si>
  <si>
    <t>000000112086</t>
  </si>
  <si>
    <t>孙慧英</t>
  </si>
  <si>
    <t>18976651766</t>
  </si>
  <si>
    <t>240</t>
  </si>
  <si>
    <t>201813260108</t>
  </si>
  <si>
    <t>王足方</t>
  </si>
  <si>
    <t>18财务管理本1班</t>
  </si>
  <si>
    <t>德行智华会计学院/财务管理本科/18财务管理本1班</t>
  </si>
  <si>
    <t>15187267989</t>
  </si>
  <si>
    <t>241</t>
  </si>
  <si>
    <t>201822710113</t>
  </si>
  <si>
    <t>段晓宇</t>
  </si>
  <si>
    <t>18会计学本科1班</t>
  </si>
  <si>
    <t>德行智华会计学院/会计学本科/18会计学本科1班</t>
  </si>
  <si>
    <t>13935003330</t>
  </si>
  <si>
    <t>242</t>
  </si>
  <si>
    <t>201912250218</t>
  </si>
  <si>
    <t>白雨东</t>
  </si>
  <si>
    <t>19交通运输(民航运输)本科2班</t>
  </si>
  <si>
    <t>旅游与民航管理学院/交通运输（民航运输业务管理）/19交通运输(民航运输)本科2班</t>
  </si>
  <si>
    <t>13623498732</t>
  </si>
  <si>
    <t>243</t>
  </si>
  <si>
    <t>201916240426</t>
  </si>
  <si>
    <t>唐倩倩</t>
  </si>
  <si>
    <t>18389369851</t>
  </si>
  <si>
    <t>244</t>
  </si>
  <si>
    <t>201816350201</t>
  </si>
  <si>
    <t>蔡忠密</t>
  </si>
  <si>
    <t>13004800331</t>
  </si>
  <si>
    <t>245</t>
  </si>
  <si>
    <t>201817920206</t>
  </si>
  <si>
    <t>王晨</t>
  </si>
  <si>
    <t>18732425367</t>
  </si>
  <si>
    <t>246</t>
  </si>
  <si>
    <t>201914430226</t>
  </si>
  <si>
    <t>韩金峰</t>
  </si>
  <si>
    <t>19播音与主持艺术2班</t>
  </si>
  <si>
    <t>中广天择传媒学院/播音与主持艺术/19播音与主持艺术2班</t>
  </si>
  <si>
    <t>18189828208</t>
  </si>
  <si>
    <t>247</t>
  </si>
  <si>
    <t>201923650231</t>
  </si>
  <si>
    <t>黄骏</t>
  </si>
  <si>
    <t>19休闲体育2班</t>
  </si>
  <si>
    <t>新丝路时尚·体育学院/休闲体育/19休闲体育2班</t>
  </si>
  <si>
    <t>17608903476</t>
  </si>
  <si>
    <t>248</t>
  </si>
  <si>
    <t>201813790230</t>
  </si>
  <si>
    <t>周颖</t>
  </si>
  <si>
    <t>18金融工程本科2班</t>
  </si>
  <si>
    <t>外贸外语学院/金融工程本科/18金融工程本科2班</t>
  </si>
  <si>
    <t>13976523937</t>
  </si>
  <si>
    <t>249</t>
  </si>
  <si>
    <t>201917020141</t>
  </si>
  <si>
    <t>林先泽</t>
  </si>
  <si>
    <t>19工程造价1班</t>
  </si>
  <si>
    <t>雅和人居工程学院/工程造价/19工程造价1班</t>
  </si>
  <si>
    <t>13208830157</t>
  </si>
  <si>
    <t>250</t>
  </si>
  <si>
    <t>202013150439</t>
  </si>
  <si>
    <t>邝梦珍</t>
  </si>
  <si>
    <t>18073518807</t>
  </si>
  <si>
    <t>251</t>
  </si>
  <si>
    <t>202024760415</t>
  </si>
  <si>
    <t>穆佰钰</t>
  </si>
  <si>
    <t>13592098311</t>
  </si>
  <si>
    <t>252</t>
  </si>
  <si>
    <t>202013150418</t>
  </si>
  <si>
    <t>陈赞</t>
  </si>
  <si>
    <t>15973280851</t>
  </si>
  <si>
    <t>253</t>
  </si>
  <si>
    <t>201912250102</t>
  </si>
  <si>
    <t>莫少萍</t>
  </si>
  <si>
    <t>18789554107</t>
  </si>
  <si>
    <t>254</t>
  </si>
  <si>
    <t>000000096317</t>
  </si>
  <si>
    <t>郁青</t>
  </si>
  <si>
    <t>海口经济学院/行政部门</t>
  </si>
  <si>
    <t>18089776988</t>
  </si>
  <si>
    <t>255</t>
  </si>
  <si>
    <t>000000012183</t>
  </si>
  <si>
    <t>程丽</t>
  </si>
  <si>
    <t>18689703309</t>
  </si>
  <si>
    <t>256</t>
  </si>
  <si>
    <t>201913150243</t>
  </si>
  <si>
    <t>殷雨竹</t>
  </si>
  <si>
    <t>19经济学本科2班</t>
  </si>
  <si>
    <t>外贸外语学院/经济学本科/19经济学本科2班</t>
  </si>
  <si>
    <t>18160572780</t>
  </si>
  <si>
    <t>257</t>
  </si>
  <si>
    <t>201916020125</t>
  </si>
  <si>
    <t>吴多弋</t>
  </si>
  <si>
    <t>19商务英语1班</t>
  </si>
  <si>
    <t>外贸外语学院/商务英语/19商务英语1班</t>
  </si>
  <si>
    <t>18309118786</t>
  </si>
  <si>
    <t>258</t>
  </si>
  <si>
    <t>201916240307</t>
  </si>
  <si>
    <t>冯娇</t>
  </si>
  <si>
    <t>15607534033</t>
  </si>
  <si>
    <t>259</t>
  </si>
  <si>
    <t>000000012290</t>
  </si>
  <si>
    <t>蒋水龙</t>
  </si>
  <si>
    <t>海口经济学院/教师/涉外经济学院</t>
  </si>
  <si>
    <t>13518816922</t>
  </si>
  <si>
    <t>260</t>
  </si>
  <si>
    <t>202017140104</t>
  </si>
  <si>
    <t>史博华</t>
  </si>
  <si>
    <t>18832881555</t>
  </si>
  <si>
    <t>261</t>
  </si>
  <si>
    <t>202024430334</t>
  </si>
  <si>
    <t>郑敏洁</t>
  </si>
  <si>
    <t>20播音与主持艺术本科3班</t>
  </si>
  <si>
    <t>中广天择传媒学院/播音与主持艺术/20播音与主持艺术本科3班</t>
  </si>
  <si>
    <t>15925805766</t>
  </si>
  <si>
    <t>262</t>
  </si>
  <si>
    <t>201824760206</t>
  </si>
  <si>
    <t>肖玲</t>
  </si>
  <si>
    <t>18广播电视编导本科2班</t>
  </si>
  <si>
    <t>中广天择传媒学院/广播电视编导本科/18广播电视编导本科2班</t>
  </si>
  <si>
    <t>13771342425</t>
  </si>
  <si>
    <t>263</t>
  </si>
  <si>
    <t>201815340102</t>
  </si>
  <si>
    <t>林紫瑶</t>
  </si>
  <si>
    <t>18通信工程本科1班</t>
  </si>
  <si>
    <t>网络学院/通信工程本科/18通信工程本科1班</t>
  </si>
  <si>
    <t>18976629353</t>
  </si>
  <si>
    <t>264</t>
  </si>
  <si>
    <t>201911890329</t>
  </si>
  <si>
    <t>陈治宇</t>
  </si>
  <si>
    <t>19会展经济与管理本科1班</t>
  </si>
  <si>
    <t>旅游与民航管理学院/会展经济与管理本科/19会展经济与管理本科1班</t>
  </si>
  <si>
    <t>13118946227</t>
  </si>
  <si>
    <t>265</t>
  </si>
  <si>
    <t>202011130221</t>
  </si>
  <si>
    <t>吴玉洁</t>
  </si>
  <si>
    <t>266</t>
  </si>
  <si>
    <t>201815340136</t>
  </si>
  <si>
    <t>仝洲瑜</t>
  </si>
  <si>
    <t>13935008738</t>
  </si>
  <si>
    <t>267</t>
  </si>
  <si>
    <t>202015059</t>
  </si>
  <si>
    <t>吕蕾</t>
  </si>
  <si>
    <t>中广天泽传媒学院</t>
  </si>
  <si>
    <t>13368962510</t>
  </si>
  <si>
    <t>268</t>
  </si>
  <si>
    <t>202026020232</t>
  </si>
  <si>
    <t>徐锋</t>
  </si>
  <si>
    <t>20摄影本科（影视摄影方向）2班</t>
  </si>
  <si>
    <t>南海电影学院/摄影本科（影视摄影方向）/20摄影本科（影视摄影方向）2班</t>
  </si>
  <si>
    <t>13717309190</t>
  </si>
  <si>
    <t>269</t>
  </si>
  <si>
    <t>202011810113</t>
  </si>
  <si>
    <t>17631718363</t>
  </si>
  <si>
    <t>270</t>
  </si>
  <si>
    <t>202026030308</t>
  </si>
  <si>
    <t>于红月</t>
  </si>
  <si>
    <t>20广播电视编导本科（电影电视编导方向）3班</t>
  </si>
  <si>
    <t>南海电影学院/广播电视编导本科（电影电视编导方向）/20广播电视编导本科（电影电视编导方向）3班</t>
  </si>
  <si>
    <t>13452499261</t>
  </si>
  <si>
    <t>271</t>
  </si>
  <si>
    <t>202024430208</t>
  </si>
  <si>
    <t>黄怡芳</t>
  </si>
  <si>
    <t>18924861527</t>
  </si>
  <si>
    <t>272</t>
  </si>
  <si>
    <t>201811810238</t>
  </si>
  <si>
    <t>吴婧雯</t>
  </si>
  <si>
    <t>18表演本科(空中乘务方向)2班</t>
  </si>
  <si>
    <t>旅游与民航管理学院/表演本科（空中乘务方向）/18表演本科(空中乘务方向)2班</t>
  </si>
  <si>
    <t>13870613370</t>
  </si>
  <si>
    <t>273</t>
  </si>
  <si>
    <t>201817910130</t>
  </si>
  <si>
    <t>周杨</t>
  </si>
  <si>
    <t>18工程造价本科1班</t>
  </si>
  <si>
    <t>雅和人居工程学院/工程造价本科/18工程造价本科1班</t>
  </si>
  <si>
    <t>18992273018</t>
  </si>
  <si>
    <t>274</t>
  </si>
  <si>
    <t>000000021098</t>
  </si>
  <si>
    <t>郑亚峰</t>
  </si>
  <si>
    <t>13322043998</t>
  </si>
  <si>
    <t>275</t>
  </si>
  <si>
    <t>460003200412104828</t>
  </si>
  <si>
    <t>林颖</t>
  </si>
  <si>
    <t>18876096784</t>
  </si>
  <si>
    <t>276</t>
  </si>
  <si>
    <t>201815460105</t>
  </si>
  <si>
    <t>路芳</t>
  </si>
  <si>
    <t>18电气工程及其自动化本科1班</t>
  </si>
  <si>
    <t>网络学院/电气工程及其自动化/18电气工程及其自动化本科1班</t>
  </si>
  <si>
    <t>13995483399</t>
  </si>
  <si>
    <t>277</t>
  </si>
  <si>
    <t>201917920434</t>
  </si>
  <si>
    <t>王紫轩</t>
  </si>
  <si>
    <t>15771012476</t>
  </si>
  <si>
    <t>278</t>
  </si>
  <si>
    <t>000000060479</t>
  </si>
  <si>
    <t>师圣媛</t>
  </si>
  <si>
    <t>13707571499</t>
  </si>
  <si>
    <t>279</t>
  </si>
  <si>
    <t>202013170138</t>
  </si>
  <si>
    <t>张在茹</t>
  </si>
  <si>
    <t>20国际经济与贸易（跨境电子商务方向）1班</t>
  </si>
  <si>
    <t>外贸外语学院/国际经济与贸易（跨境电子商务方向）/20国际经济与贸易（跨境电子商务方向）1班</t>
  </si>
  <si>
    <t>15615480327</t>
  </si>
  <si>
    <t>280</t>
  </si>
  <si>
    <t>000000049617</t>
  </si>
  <si>
    <t>刘思思</t>
  </si>
  <si>
    <t>13976864727</t>
  </si>
  <si>
    <t>281</t>
  </si>
  <si>
    <t>202016240115</t>
  </si>
  <si>
    <t>邢梦格</t>
  </si>
  <si>
    <t>20英语本科1班</t>
  </si>
  <si>
    <t>外贸外语学院/英语/20英语本科1班</t>
  </si>
  <si>
    <t>15799092579</t>
  </si>
  <si>
    <t>282</t>
  </si>
  <si>
    <t>201915340101</t>
  </si>
  <si>
    <t>王新陆</t>
  </si>
  <si>
    <t>15030560601</t>
  </si>
  <si>
    <t>283</t>
  </si>
  <si>
    <t>201916350202</t>
  </si>
  <si>
    <t>邓舒泓</t>
  </si>
  <si>
    <t>18976209561</t>
  </si>
  <si>
    <t>284</t>
  </si>
  <si>
    <t>202015230214</t>
  </si>
  <si>
    <t>居齐升</t>
  </si>
  <si>
    <t>17783707177</t>
  </si>
  <si>
    <t>285</t>
  </si>
  <si>
    <t>202016240133</t>
  </si>
  <si>
    <t>汤舒灿</t>
  </si>
  <si>
    <t>18889595852</t>
  </si>
  <si>
    <t>286</t>
  </si>
  <si>
    <t>202024760130</t>
  </si>
  <si>
    <t>张霞</t>
  </si>
  <si>
    <t>19989656172</t>
  </si>
  <si>
    <t>287</t>
  </si>
  <si>
    <t>201824770218</t>
  </si>
  <si>
    <t>刘方羽</t>
  </si>
  <si>
    <t>18摄影本科2班</t>
  </si>
  <si>
    <t>中广天择传媒学院/摄影本科/18摄影本科2班</t>
  </si>
  <si>
    <t>15166707672</t>
  </si>
  <si>
    <t>288</t>
  </si>
  <si>
    <t>201912250139</t>
  </si>
  <si>
    <t>蔡馥泽</t>
  </si>
  <si>
    <t>13337532002</t>
  </si>
  <si>
    <t>289</t>
  </si>
  <si>
    <t>000000012125</t>
  </si>
  <si>
    <t>龙军</t>
  </si>
  <si>
    <t>290</t>
  </si>
  <si>
    <t>202017360116</t>
  </si>
  <si>
    <t>刘佳欣</t>
  </si>
  <si>
    <t>20土木工程本科1班</t>
  </si>
  <si>
    <t>雅和人居工程学院/土木工程本科/20土木工程本科1班</t>
  </si>
  <si>
    <t>18330519966</t>
  </si>
  <si>
    <t>291</t>
  </si>
  <si>
    <t>201816240214</t>
  </si>
  <si>
    <t>黄翠之</t>
  </si>
  <si>
    <t>18英语本2班</t>
  </si>
  <si>
    <t>外贸外语学院/英语/18英语本2班</t>
  </si>
  <si>
    <t>13876140717</t>
  </si>
  <si>
    <t>292</t>
  </si>
  <si>
    <t>201924760105</t>
  </si>
  <si>
    <t>李昕雨</t>
  </si>
  <si>
    <t>17304744815</t>
  </si>
  <si>
    <t>293</t>
  </si>
  <si>
    <t>000000032007</t>
  </si>
  <si>
    <t>何明</t>
  </si>
  <si>
    <t>15607675785</t>
  </si>
  <si>
    <t>294</t>
  </si>
  <si>
    <t>202011890206</t>
  </si>
  <si>
    <t>黄宇</t>
  </si>
  <si>
    <t>20旅游管理类本科2班</t>
  </si>
  <si>
    <t>旅游与民航管理学院/旅游管理类本科/20旅游管理类本科2班</t>
  </si>
  <si>
    <t>13377275739</t>
  </si>
  <si>
    <t>295</t>
  </si>
  <si>
    <t>202013150131</t>
  </si>
  <si>
    <t>安福</t>
  </si>
  <si>
    <t>18084141067</t>
  </si>
  <si>
    <t>296</t>
  </si>
  <si>
    <t>202013150332</t>
  </si>
  <si>
    <t>张双</t>
  </si>
  <si>
    <t>18117721416</t>
  </si>
  <si>
    <t>297</t>
  </si>
  <si>
    <t>201815870218</t>
  </si>
  <si>
    <t>唐纪龙</t>
  </si>
  <si>
    <t>18数据科学与大数据技术本科2班</t>
  </si>
  <si>
    <t>网络学院/数据科学与大数据技术本科/18数据科学与大数据技术本科2班</t>
  </si>
  <si>
    <t>13648648810</t>
  </si>
  <si>
    <t>298</t>
  </si>
  <si>
    <t>201912010212</t>
  </si>
  <si>
    <t>罗兴玉</t>
  </si>
  <si>
    <t>19空中乘务2班</t>
  </si>
  <si>
    <t>旅游与民航管理学院/空中乘务/19空中乘务2班</t>
  </si>
  <si>
    <t>15121372491</t>
  </si>
  <si>
    <t>299</t>
  </si>
  <si>
    <t>201925560101</t>
  </si>
  <si>
    <t>万慧玲</t>
  </si>
  <si>
    <t>15779293686</t>
  </si>
  <si>
    <t>300</t>
  </si>
  <si>
    <t>000000060488</t>
  </si>
  <si>
    <t>张铁骊</t>
  </si>
  <si>
    <t>海口经济学院/教师/美术学院</t>
  </si>
  <si>
    <t>13976651475</t>
  </si>
  <si>
    <t>301</t>
  </si>
  <si>
    <t>202015230220</t>
  </si>
  <si>
    <t>李金奇</t>
  </si>
  <si>
    <t>19989657136</t>
  </si>
  <si>
    <t>302</t>
  </si>
  <si>
    <t>000000104291</t>
  </si>
  <si>
    <t>崔洋</t>
  </si>
  <si>
    <t>15676716108</t>
  </si>
  <si>
    <t>303</t>
  </si>
  <si>
    <t>370911199809076038</t>
  </si>
  <si>
    <t>张建超</t>
  </si>
  <si>
    <t>海口经济学院/教师/中广天择传媒学院</t>
  </si>
  <si>
    <t>15953848761</t>
  </si>
  <si>
    <t>304</t>
  </si>
  <si>
    <t>202026020134</t>
  </si>
  <si>
    <t>乔亚楠</t>
  </si>
  <si>
    <t>20摄影本科（影视摄影方向）1班</t>
  </si>
  <si>
    <t>南海电影学院/摄影本科（影视摄影方向）/20摄影本科（影视摄影方向）1班</t>
  </si>
  <si>
    <t>15547961953</t>
  </si>
  <si>
    <t>305</t>
  </si>
  <si>
    <t>202016240124</t>
  </si>
  <si>
    <t>王文慧</t>
  </si>
  <si>
    <t>15208924232</t>
  </si>
  <si>
    <t>306</t>
  </si>
  <si>
    <t>103918</t>
  </si>
  <si>
    <t>余聿莹</t>
  </si>
  <si>
    <t>13788564442</t>
  </si>
  <si>
    <t>307</t>
  </si>
  <si>
    <t>201815220224</t>
  </si>
  <si>
    <t>王禄拯</t>
  </si>
  <si>
    <t>18电子信息工程本科2班</t>
  </si>
  <si>
    <t>网络学院/电子信息工程/18电子信息工程本科2班</t>
  </si>
  <si>
    <t>13617548965</t>
  </si>
  <si>
    <t>308</t>
  </si>
  <si>
    <t>202026030116</t>
  </si>
  <si>
    <t>赵轩</t>
  </si>
  <si>
    <t>18246937791</t>
  </si>
  <si>
    <t>309</t>
  </si>
  <si>
    <t>201912040216</t>
  </si>
  <si>
    <t>任翔宇</t>
  </si>
  <si>
    <t>15692555308</t>
  </si>
  <si>
    <t>310</t>
  </si>
  <si>
    <t>000000112168</t>
  </si>
  <si>
    <t>王俊丹</t>
  </si>
  <si>
    <t>18115166102</t>
  </si>
  <si>
    <t>311</t>
  </si>
  <si>
    <t>201813320134</t>
  </si>
  <si>
    <t>王康成</t>
  </si>
  <si>
    <t>13637613917</t>
  </si>
  <si>
    <t>312</t>
  </si>
  <si>
    <t>202022710232</t>
  </si>
  <si>
    <t>苏权爱</t>
  </si>
  <si>
    <t>20会计学本科2班</t>
  </si>
  <si>
    <t>德行智华会计学院/会计学本科/20会计学本科2班</t>
  </si>
  <si>
    <t>13807550521</t>
  </si>
  <si>
    <t>313</t>
  </si>
  <si>
    <t>202013130405</t>
  </si>
  <si>
    <t>冼学锦</t>
  </si>
  <si>
    <t>20金融管理4班</t>
  </si>
  <si>
    <t>外贸外语学院/金融管理/20金融管理4班</t>
  </si>
  <si>
    <t>15307612802</t>
  </si>
  <si>
    <t>314</t>
  </si>
  <si>
    <t>202022710245</t>
  </si>
  <si>
    <t>吴娇彬</t>
  </si>
  <si>
    <t>13907529030</t>
  </si>
  <si>
    <t>315</t>
  </si>
  <si>
    <t>201816210251</t>
  </si>
  <si>
    <t>李明乐</t>
  </si>
  <si>
    <t>18国际经济与贸易本2班</t>
  </si>
  <si>
    <t>外贸外语学院/国际经济与贸易本科/18国际经济与贸易本2班</t>
  </si>
  <si>
    <t>13333348545</t>
  </si>
  <si>
    <t>316</t>
  </si>
  <si>
    <t>201912010126</t>
  </si>
  <si>
    <t>胡海</t>
  </si>
  <si>
    <t>19空中乘务1班</t>
  </si>
  <si>
    <t>旅游与民航管理学院/空中乘务/19空中乘务1班</t>
  </si>
  <si>
    <t>18324318298</t>
  </si>
  <si>
    <t>317</t>
  </si>
  <si>
    <t>000000027173</t>
  </si>
  <si>
    <t>何智霞</t>
  </si>
  <si>
    <t>13368992103</t>
  </si>
  <si>
    <t>318</t>
  </si>
  <si>
    <t>202011810133</t>
  </si>
  <si>
    <t>熊姿仪</t>
  </si>
  <si>
    <t>13767980888</t>
  </si>
  <si>
    <t>319</t>
  </si>
  <si>
    <t>201915140127</t>
  </si>
  <si>
    <t>张胜</t>
  </si>
  <si>
    <t>18417071909</t>
  </si>
  <si>
    <t>320</t>
  </si>
  <si>
    <t>202014270535</t>
  </si>
  <si>
    <t>程滢莹</t>
  </si>
  <si>
    <t>13203410827</t>
  </si>
  <si>
    <t>321</t>
  </si>
  <si>
    <t>202024760125</t>
  </si>
  <si>
    <t>徐瑞妍</t>
  </si>
  <si>
    <t>15006968688</t>
  </si>
  <si>
    <t>322</t>
  </si>
  <si>
    <t>202024470213</t>
  </si>
  <si>
    <t>黄蓉</t>
  </si>
  <si>
    <t>20新闻学（网络与新媒体方向）本科2班</t>
  </si>
  <si>
    <t>中广天择传媒学院/新闻学（网络与新媒体方向）/20新闻学（网络与新媒体方向）本科2班</t>
  </si>
  <si>
    <t>18895599862</t>
  </si>
  <si>
    <t>323</t>
  </si>
  <si>
    <t>000000119744</t>
  </si>
  <si>
    <t>金霞</t>
  </si>
  <si>
    <t>13840000171</t>
  </si>
  <si>
    <t>324</t>
  </si>
  <si>
    <t>202024470121</t>
  </si>
  <si>
    <t>唐雨欣</t>
  </si>
  <si>
    <t>18860115172</t>
  </si>
  <si>
    <t>325</t>
  </si>
  <si>
    <t>202016240217</t>
  </si>
  <si>
    <t>邓娈婧</t>
  </si>
  <si>
    <t>17389776441</t>
  </si>
  <si>
    <t>326</t>
  </si>
  <si>
    <t>201816240105</t>
  </si>
  <si>
    <t>范思颖</t>
  </si>
  <si>
    <t>15958718961</t>
  </si>
  <si>
    <t>327</t>
  </si>
  <si>
    <t>201924760141</t>
  </si>
  <si>
    <t>刘湄庆</t>
  </si>
  <si>
    <t>18385321423</t>
  </si>
  <si>
    <t>328</t>
  </si>
  <si>
    <t>201916350226</t>
  </si>
  <si>
    <t>张航溯</t>
  </si>
  <si>
    <t>13087487915</t>
  </si>
  <si>
    <t>329</t>
  </si>
  <si>
    <t>201916030201</t>
  </si>
  <si>
    <t>陈金龙</t>
  </si>
  <si>
    <t>19商务日语2班</t>
  </si>
  <si>
    <t>外贸外语学院/商务日语/19商务日语2班</t>
  </si>
  <si>
    <t>15103673493</t>
  </si>
  <si>
    <t>330</t>
  </si>
  <si>
    <t>000000119704</t>
  </si>
  <si>
    <t>王红亚</t>
  </si>
  <si>
    <t>13523699424</t>
  </si>
  <si>
    <t>331</t>
  </si>
  <si>
    <t>202011890127</t>
  </si>
  <si>
    <t>羊仁尾</t>
  </si>
  <si>
    <t>13976146439</t>
  </si>
  <si>
    <t>332</t>
  </si>
  <si>
    <t>202016240112</t>
  </si>
  <si>
    <t>曾蓓蓓</t>
  </si>
  <si>
    <t>15508931607</t>
  </si>
  <si>
    <t>333</t>
  </si>
  <si>
    <t>103854</t>
  </si>
  <si>
    <t>傅爱民</t>
  </si>
  <si>
    <t>教学质量监控办公室、教师教学发展中心</t>
  </si>
  <si>
    <t>18976101010</t>
  </si>
  <si>
    <t>334</t>
  </si>
  <si>
    <t>202011110241</t>
  </si>
  <si>
    <t>范艺钢</t>
  </si>
  <si>
    <t>20旅游管理(专升本)2班</t>
  </si>
  <si>
    <t>旅游与民航管理学院/旅游管理（专升本）/20旅游管理(专升本)2班</t>
  </si>
  <si>
    <t>335</t>
  </si>
  <si>
    <t>201825560215</t>
  </si>
  <si>
    <t>熊雪</t>
  </si>
  <si>
    <t>18785766400</t>
  </si>
  <si>
    <t>336</t>
  </si>
  <si>
    <t>201911810232</t>
  </si>
  <si>
    <t>尚星</t>
  </si>
  <si>
    <t>19989096121</t>
  </si>
  <si>
    <t>337</t>
  </si>
  <si>
    <t>202024470117</t>
  </si>
  <si>
    <t>刘禹慧</t>
  </si>
  <si>
    <t>18330838878</t>
  </si>
  <si>
    <t>338</t>
  </si>
  <si>
    <t>202024760226</t>
  </si>
  <si>
    <t>翁晓晗</t>
  </si>
  <si>
    <t>15184711331</t>
  </si>
  <si>
    <t>339</t>
  </si>
  <si>
    <t>201814270519</t>
  </si>
  <si>
    <t>董怡青</t>
  </si>
  <si>
    <t>18632727656</t>
  </si>
  <si>
    <t>340</t>
  </si>
  <si>
    <t>201916350123</t>
  </si>
  <si>
    <t>王筱杰</t>
  </si>
  <si>
    <t>15144225228</t>
  </si>
  <si>
    <t>341</t>
  </si>
  <si>
    <t>201923650130</t>
  </si>
  <si>
    <t>李景奇</t>
  </si>
  <si>
    <t>19休闲体育1班</t>
  </si>
  <si>
    <t>新丝路时尚·体育学院/休闲体育/19休闲体育1班</t>
  </si>
  <si>
    <t>16699242271</t>
  </si>
  <si>
    <t>342</t>
  </si>
  <si>
    <t>360424199009130318</t>
  </si>
  <si>
    <t>曹剑勇</t>
  </si>
  <si>
    <t>海经院中通快递</t>
  </si>
  <si>
    <t>15501847176</t>
  </si>
  <si>
    <t>343</t>
  </si>
  <si>
    <t>202022710441</t>
  </si>
  <si>
    <t>覃朝颖</t>
  </si>
  <si>
    <t>20会计学本科4班</t>
  </si>
  <si>
    <t>德行智华会计学院/会计学本科/20会计学本科4班</t>
  </si>
  <si>
    <t>15180905277</t>
  </si>
  <si>
    <t>344</t>
  </si>
  <si>
    <t>202024760124</t>
  </si>
  <si>
    <t>邢蓝月</t>
  </si>
  <si>
    <t>13156100113</t>
  </si>
  <si>
    <t>345</t>
  </si>
  <si>
    <t>202024760211</t>
  </si>
  <si>
    <t>李坤淼</t>
  </si>
  <si>
    <t>18153429400</t>
  </si>
  <si>
    <t>346</t>
  </si>
  <si>
    <t>202016030228</t>
  </si>
  <si>
    <t>符梦宇</t>
  </si>
  <si>
    <t>15367370586</t>
  </si>
  <si>
    <t>347</t>
  </si>
  <si>
    <t>202025560113</t>
  </si>
  <si>
    <t>陈爱玉</t>
  </si>
  <si>
    <t>20视觉传达设计本科1班</t>
  </si>
  <si>
    <t>好莱坞华都影视学院/视觉传达设计本科/20视觉传达设计本科1班</t>
  </si>
  <si>
    <t>18876992504</t>
  </si>
  <si>
    <t>348</t>
  </si>
  <si>
    <t>202011890223</t>
  </si>
  <si>
    <t>潘和路</t>
  </si>
  <si>
    <t>13658546134</t>
  </si>
  <si>
    <t>349</t>
  </si>
  <si>
    <t>201915210207</t>
  </si>
  <si>
    <t>杨璐绮</t>
  </si>
  <si>
    <t>13844441915</t>
  </si>
  <si>
    <t>350</t>
  </si>
  <si>
    <t>201913150317</t>
  </si>
  <si>
    <t>贺丹妮</t>
  </si>
  <si>
    <t>18389260358</t>
  </si>
  <si>
    <t>351</t>
  </si>
  <si>
    <t>202017140204</t>
  </si>
  <si>
    <t>高蕊</t>
  </si>
  <si>
    <t>15893690084</t>
  </si>
  <si>
    <t>352</t>
  </si>
  <si>
    <t>202016240119</t>
  </si>
  <si>
    <t>李妍</t>
  </si>
  <si>
    <t>17775921941</t>
  </si>
  <si>
    <t>353</t>
  </si>
  <si>
    <t>202013170128</t>
  </si>
  <si>
    <t>符涛</t>
  </si>
  <si>
    <t>13098934646</t>
  </si>
  <si>
    <t>354</t>
  </si>
  <si>
    <t>202011130224</t>
  </si>
  <si>
    <t>王一婷</t>
  </si>
  <si>
    <t>13945941234</t>
  </si>
  <si>
    <t>355</t>
  </si>
  <si>
    <t>201815660129</t>
  </si>
  <si>
    <t>李河平</t>
  </si>
  <si>
    <t>13368925232</t>
  </si>
  <si>
    <t>356</t>
  </si>
  <si>
    <t>201911890211</t>
  </si>
  <si>
    <t>尹伊人</t>
  </si>
  <si>
    <t>19旅游管理本科1班</t>
  </si>
  <si>
    <t>旅游与民航管理学院/旅游管理本科/19旅游管理本科1班</t>
  </si>
  <si>
    <t>18673895911</t>
  </si>
  <si>
    <t>357</t>
  </si>
  <si>
    <t>201916350233</t>
  </si>
  <si>
    <t>周天娇</t>
  </si>
  <si>
    <t>15996612058</t>
  </si>
  <si>
    <t>358</t>
  </si>
  <si>
    <t>202022710515</t>
  </si>
  <si>
    <t>张宏钰</t>
  </si>
  <si>
    <t>20会计学本科5班</t>
  </si>
  <si>
    <t>德行智华会计学院/会计学本科/20会计学本科5班</t>
  </si>
  <si>
    <t>15834025610</t>
  </si>
  <si>
    <t>359</t>
  </si>
  <si>
    <t>201911950109</t>
  </si>
  <si>
    <t>秦文浩</t>
  </si>
  <si>
    <t>15763987012</t>
  </si>
  <si>
    <t>360</t>
  </si>
  <si>
    <t>201915210215</t>
  </si>
  <si>
    <t>张择昊</t>
  </si>
  <si>
    <t>13703289993</t>
  </si>
  <si>
    <t>361</t>
  </si>
  <si>
    <t>000000112142</t>
  </si>
  <si>
    <t>王志芳</t>
  </si>
  <si>
    <t>海口经济学院/行政部门/党委办公室</t>
  </si>
  <si>
    <t>15208989888</t>
  </si>
  <si>
    <t>362</t>
  </si>
  <si>
    <t>201813590121</t>
  </si>
  <si>
    <t>谢丽莎</t>
  </si>
  <si>
    <t>18电子商务本科1班</t>
  </si>
  <si>
    <t>聚星电商学院/电子商务本科/18电子商务本科1班</t>
  </si>
  <si>
    <t>15035198684</t>
  </si>
  <si>
    <t>363</t>
  </si>
  <si>
    <t>201824760223</t>
  </si>
  <si>
    <t>石炜</t>
  </si>
  <si>
    <t>15062757887</t>
  </si>
  <si>
    <t>364</t>
  </si>
  <si>
    <t>201815210125</t>
  </si>
  <si>
    <t>李智恒</t>
  </si>
  <si>
    <t>18计算机科学与技术1班</t>
  </si>
  <si>
    <t>网络学院/计算机科学与技术/18计算机科学与技术1班</t>
  </si>
  <si>
    <t>18976643491</t>
  </si>
  <si>
    <t>365</t>
  </si>
  <si>
    <t>201911890117</t>
  </si>
  <si>
    <t>郑诚敏</t>
  </si>
  <si>
    <t>19酒店管理本科1班</t>
  </si>
  <si>
    <t>旅游与民航管理学院/酒店管理本科/19酒店管理本科1班</t>
  </si>
  <si>
    <t>18876776227</t>
  </si>
  <si>
    <t>366</t>
  </si>
  <si>
    <t>201923620314</t>
  </si>
  <si>
    <t>廖孝龙</t>
  </si>
  <si>
    <t>19社会体育指导与管理3班</t>
  </si>
  <si>
    <t>新丝路时尚·体育学院/社会体育指导与管理/19社会体育指导与管理3班</t>
  </si>
  <si>
    <t>15289959603</t>
  </si>
  <si>
    <t>367</t>
  </si>
  <si>
    <t>201917360211</t>
  </si>
  <si>
    <t>刘立坤</t>
  </si>
  <si>
    <t>13519561581</t>
  </si>
  <si>
    <t>368</t>
  </si>
  <si>
    <t>202026030323</t>
  </si>
  <si>
    <t>潘子源</t>
  </si>
  <si>
    <t>15595668245</t>
  </si>
  <si>
    <t>369</t>
  </si>
  <si>
    <t>202016240234</t>
  </si>
  <si>
    <t>甘舒翠</t>
  </si>
  <si>
    <t>19989776569</t>
  </si>
  <si>
    <t>370</t>
  </si>
  <si>
    <t>000000112102</t>
  </si>
  <si>
    <t>林仕珍</t>
  </si>
  <si>
    <t>海口经济学院/旅游与民航管理学院</t>
  </si>
  <si>
    <t>15008008081</t>
  </si>
  <si>
    <t>371</t>
  </si>
  <si>
    <t>202016240227</t>
  </si>
  <si>
    <t>王梦宇</t>
  </si>
  <si>
    <t>13876339645</t>
  </si>
  <si>
    <t>372</t>
  </si>
  <si>
    <t>202011810223</t>
  </si>
  <si>
    <t>周玉琪</t>
  </si>
  <si>
    <t>20表演本科（空中乘务方向）2班</t>
  </si>
  <si>
    <t>旅游与民航管理学院/表演本科（空中乘务方向）/20表演本科（空中乘务方向）2班</t>
  </si>
  <si>
    <t>17703128899</t>
  </si>
  <si>
    <t>373</t>
  </si>
  <si>
    <t>201816350225</t>
  </si>
  <si>
    <t>马乐骁</t>
  </si>
  <si>
    <t>13519505991</t>
  </si>
  <si>
    <t>374</t>
  </si>
  <si>
    <t>201911010131</t>
  </si>
  <si>
    <t>翟宝亮</t>
  </si>
  <si>
    <t>19旅游管理1班</t>
  </si>
  <si>
    <t>旅游与民航管理学院/旅游管理/19旅游管理1班</t>
  </si>
  <si>
    <t>17337625851</t>
  </si>
  <si>
    <t>375</t>
  </si>
  <si>
    <t>201916350110</t>
  </si>
  <si>
    <t>孔德玉</t>
  </si>
  <si>
    <t>15009659901</t>
  </si>
  <si>
    <t>376</t>
  </si>
  <si>
    <t>201714270518</t>
  </si>
  <si>
    <t>王子源</t>
  </si>
  <si>
    <t>19音乐表演本1班</t>
  </si>
  <si>
    <t>南海音乐学院/音乐表演本科/19音乐表演本1班</t>
  </si>
  <si>
    <t>18866325615</t>
  </si>
  <si>
    <t>377</t>
  </si>
  <si>
    <t>202024760419</t>
  </si>
  <si>
    <t>涂若辰</t>
  </si>
  <si>
    <t>13823528517</t>
  </si>
  <si>
    <t>378</t>
  </si>
  <si>
    <t>202015230114</t>
  </si>
  <si>
    <t>陈垂亮</t>
  </si>
  <si>
    <t>20电子信息类本科1班</t>
  </si>
  <si>
    <t>网络学院/电子信息类本科/20电子信息类本科1班</t>
  </si>
  <si>
    <t>13976578580</t>
  </si>
  <si>
    <t>379</t>
  </si>
  <si>
    <t>201816350134</t>
  </si>
  <si>
    <t>张瑞</t>
  </si>
  <si>
    <t>15832366688</t>
  </si>
  <si>
    <t>380</t>
  </si>
  <si>
    <t>201917920103</t>
  </si>
  <si>
    <t>李露露</t>
  </si>
  <si>
    <t>19建筑类本科1班</t>
  </si>
  <si>
    <t>雅和人居工程学院/建筑类本科/19建筑类本科1班</t>
  </si>
  <si>
    <t>13653203177</t>
  </si>
  <si>
    <t>381</t>
  </si>
  <si>
    <t>201915210335</t>
  </si>
  <si>
    <t>王佳丽</t>
  </si>
  <si>
    <t>19计算机科学与技术3班</t>
  </si>
  <si>
    <t>网络学院/计算机科学与技术/19计算机科学与技术3班</t>
  </si>
  <si>
    <t>17886742105</t>
  </si>
  <si>
    <t>382</t>
  </si>
  <si>
    <t>201915210412</t>
  </si>
  <si>
    <t>付正佳</t>
  </si>
  <si>
    <t>19计算机科学与技术4班</t>
  </si>
  <si>
    <t>网络学院/计算机科学与技术/19计算机科学与技术4班</t>
  </si>
  <si>
    <t>16673084622</t>
  </si>
  <si>
    <t>383</t>
  </si>
  <si>
    <t>201913150320</t>
  </si>
  <si>
    <t>包玉歌</t>
  </si>
  <si>
    <t>18789394712</t>
  </si>
  <si>
    <t>384</t>
  </si>
  <si>
    <t>201911890227</t>
  </si>
  <si>
    <t>周丽珠</t>
  </si>
  <si>
    <t>17877153178</t>
  </si>
  <si>
    <t>385</t>
  </si>
  <si>
    <t>201923620120</t>
  </si>
  <si>
    <t>胡敬斋</t>
  </si>
  <si>
    <t>17384697469</t>
  </si>
  <si>
    <t>386</t>
  </si>
  <si>
    <t>469026200505223247</t>
  </si>
  <si>
    <t>刘恩心</t>
  </si>
  <si>
    <t>海口经济学院/附属职中/2020/2020电子商务</t>
  </si>
  <si>
    <t>18976792750</t>
  </si>
  <si>
    <t>387</t>
  </si>
  <si>
    <t>202024470133</t>
  </si>
  <si>
    <t>赵梓妍</t>
  </si>
  <si>
    <t>18633064060</t>
  </si>
  <si>
    <t>388</t>
  </si>
  <si>
    <t>202013150132</t>
  </si>
  <si>
    <t>马云鹏</t>
  </si>
  <si>
    <t>17763185882</t>
  </si>
  <si>
    <t>389</t>
  </si>
  <si>
    <t>202025030418</t>
  </si>
  <si>
    <t>雷院青</t>
  </si>
  <si>
    <t>390</t>
  </si>
  <si>
    <t>201913150333</t>
  </si>
  <si>
    <t>王康梅</t>
  </si>
  <si>
    <t>18289459732</t>
  </si>
  <si>
    <t>391</t>
  </si>
  <si>
    <t>201912420113</t>
  </si>
  <si>
    <t>郭嘉嘉</t>
  </si>
  <si>
    <t>18789007172</t>
  </si>
  <si>
    <t>392</t>
  </si>
  <si>
    <t>201913320132</t>
  </si>
  <si>
    <t>张竹宁</t>
  </si>
  <si>
    <t>19市场营销本科1班</t>
  </si>
  <si>
    <t>聚星电商学院/市场营销本科/19市场营销本科1班</t>
  </si>
  <si>
    <t>13803227631</t>
  </si>
  <si>
    <t>201716240207</t>
  </si>
  <si>
    <t>郑鑫叶</t>
  </si>
  <si>
    <t>2017B|2017级本科</t>
  </si>
  <si>
    <t>17英语本2班</t>
  </si>
  <si>
    <t>外贸外语学院/英语/17英语本2班</t>
  </si>
  <si>
    <t>13905098915</t>
  </si>
  <si>
    <t>394</t>
  </si>
  <si>
    <t>202013170129</t>
  </si>
  <si>
    <t>陈文援</t>
  </si>
  <si>
    <t>13976156918</t>
  </si>
  <si>
    <t>395</t>
  </si>
  <si>
    <t>202024430230</t>
  </si>
  <si>
    <t>周圣昀</t>
  </si>
  <si>
    <t>19876890623</t>
  </si>
  <si>
    <t>396</t>
  </si>
  <si>
    <t>202017920413</t>
  </si>
  <si>
    <t>陶筱桐</t>
  </si>
  <si>
    <t>20建筑类本科4班</t>
  </si>
  <si>
    <t>雅和人居工程学院/建筑类本科/20建筑类本科4班</t>
  </si>
  <si>
    <t>15700842527</t>
  </si>
  <si>
    <t>397</t>
  </si>
  <si>
    <t>202016240211</t>
  </si>
  <si>
    <t>陈小曼</t>
  </si>
  <si>
    <t>18689648286</t>
  </si>
  <si>
    <t>398</t>
  </si>
  <si>
    <t>202017920419</t>
  </si>
  <si>
    <t>王子鸣</t>
  </si>
  <si>
    <t>17697366296</t>
  </si>
  <si>
    <t>399</t>
  </si>
  <si>
    <t>201823830117</t>
  </si>
  <si>
    <t>石芝慧</t>
  </si>
  <si>
    <t>18舞蹈学(体育舞蹈方向)1班</t>
  </si>
  <si>
    <t>新丝路时尚·体育学院/舞蹈学本科（体育舞蹈方向）/18舞蹈学(体育舞蹈方向)1班</t>
  </si>
  <si>
    <t>13910400586</t>
  </si>
  <si>
    <t>400</t>
  </si>
  <si>
    <t>201815340106</t>
  </si>
  <si>
    <t>崔建丽</t>
  </si>
  <si>
    <t>13847044971</t>
  </si>
  <si>
    <t>401</t>
  </si>
  <si>
    <t>201825560204</t>
  </si>
  <si>
    <t>谭冬红</t>
  </si>
  <si>
    <t>13755456654</t>
  </si>
  <si>
    <t>402</t>
  </si>
  <si>
    <t>201824470110</t>
  </si>
  <si>
    <t>韩沅成</t>
  </si>
  <si>
    <t>18新闻学(网络与新媒体方向)1班</t>
  </si>
  <si>
    <t>中广天择传媒学院/新闻学（网络与新媒体方向）/18新闻学(网络与新媒体方向)1班</t>
  </si>
  <si>
    <t>1393083968</t>
  </si>
  <si>
    <t>403</t>
  </si>
  <si>
    <t>201913260106</t>
  </si>
  <si>
    <t>杨学凤</t>
  </si>
  <si>
    <t>19财务管理本1班</t>
  </si>
  <si>
    <t>德行智华会计学院/财务管理本科/19财务管理本1班</t>
  </si>
  <si>
    <t>19187823001</t>
  </si>
  <si>
    <t>404</t>
  </si>
  <si>
    <t>000000060536</t>
  </si>
  <si>
    <t>张媛媛</t>
  </si>
  <si>
    <t>18808986602</t>
  </si>
  <si>
    <t>405</t>
  </si>
  <si>
    <t>202016240120</t>
  </si>
  <si>
    <t>董子然</t>
  </si>
  <si>
    <t>13617508284</t>
  </si>
  <si>
    <t>406</t>
  </si>
  <si>
    <t>201817920205</t>
  </si>
  <si>
    <t>梁译戈</t>
  </si>
  <si>
    <t>15137929138</t>
  </si>
  <si>
    <t>407</t>
  </si>
  <si>
    <t>201811890128</t>
  </si>
  <si>
    <t>王立鹏</t>
  </si>
  <si>
    <t>18会展经济与管理本科1班</t>
  </si>
  <si>
    <t>旅游与民航管理学院/会展经济与管理本科/18会展经济与管理本科1班</t>
  </si>
  <si>
    <t>15504767250</t>
  </si>
  <si>
    <t>408</t>
  </si>
  <si>
    <t>201924760439</t>
  </si>
  <si>
    <t>杜润奇</t>
  </si>
  <si>
    <t>13561672508</t>
  </si>
  <si>
    <t>409</t>
  </si>
  <si>
    <t>201923650215</t>
  </si>
  <si>
    <t>王湘博</t>
  </si>
  <si>
    <t>18435342450</t>
  </si>
  <si>
    <t>410</t>
  </si>
  <si>
    <t>201916240104</t>
  </si>
  <si>
    <t>陈小康</t>
  </si>
  <si>
    <t>19英语本1班</t>
  </si>
  <si>
    <t>外贸外语学院/英语/19英语本1班</t>
  </si>
  <si>
    <t>13283162541</t>
  </si>
  <si>
    <t>411</t>
  </si>
  <si>
    <t>000000012143</t>
  </si>
  <si>
    <t>陈娜娜</t>
  </si>
  <si>
    <t>15008085100</t>
  </si>
  <si>
    <t>412</t>
  </si>
  <si>
    <t>000000096446</t>
  </si>
  <si>
    <t>钱盈裕</t>
  </si>
  <si>
    <t>17798456806</t>
  </si>
  <si>
    <t>413</t>
  </si>
  <si>
    <t>201015020</t>
  </si>
  <si>
    <t>高元东</t>
  </si>
  <si>
    <t>18876182086</t>
  </si>
  <si>
    <t>414</t>
  </si>
  <si>
    <t>202012010136</t>
  </si>
  <si>
    <t>宋美琪</t>
  </si>
  <si>
    <t>20空中乘务1班</t>
  </si>
  <si>
    <t>旅游与民航管理学院/空中乘务/20空中乘务1班</t>
  </si>
  <si>
    <t>415</t>
  </si>
  <si>
    <t>202015150231</t>
  </si>
  <si>
    <t>张子旋</t>
  </si>
  <si>
    <t>20计算机类本科2班</t>
  </si>
  <si>
    <t>网络学院/计算机类本科/20计算机类本科2班</t>
  </si>
  <si>
    <t>13091391756</t>
  </si>
  <si>
    <t>416</t>
  </si>
  <si>
    <t>201925570232</t>
  </si>
  <si>
    <t>朱育涛</t>
  </si>
  <si>
    <t>19环境设计本科2班</t>
  </si>
  <si>
    <t>南海美术学院/环境设计本科/19环境设计本科2班</t>
  </si>
  <si>
    <t>17889917178</t>
  </si>
  <si>
    <t>417</t>
  </si>
  <si>
    <t>201913150319</t>
  </si>
  <si>
    <t>苏计活</t>
  </si>
  <si>
    <t>18389629322</t>
  </si>
  <si>
    <t>418</t>
  </si>
  <si>
    <t>201916350207</t>
  </si>
  <si>
    <t>李斗来</t>
  </si>
  <si>
    <t>18584280483</t>
  </si>
  <si>
    <t>419</t>
  </si>
  <si>
    <t>201916240325</t>
  </si>
  <si>
    <t>唐小帅</t>
  </si>
  <si>
    <t>17608976240</t>
  </si>
  <si>
    <t>420</t>
  </si>
  <si>
    <t>000000038869</t>
  </si>
  <si>
    <t>罗奕玥</t>
  </si>
  <si>
    <t>13389837926</t>
  </si>
  <si>
    <t>421</t>
  </si>
  <si>
    <t>202027010120</t>
  </si>
  <si>
    <t>冯证博</t>
  </si>
  <si>
    <t>20广播电视编导本科（动画和数码视效方向）1班</t>
  </si>
  <si>
    <t>好莱坞华都影视学院/广播电视编导本科（动画和数码视效方向）/20广播电视编导本科（动画和数码视效方向）1班</t>
  </si>
  <si>
    <t>15945297222</t>
  </si>
  <si>
    <t>422</t>
  </si>
  <si>
    <t>201913320103</t>
  </si>
  <si>
    <t>余雅妮</t>
  </si>
  <si>
    <t>13339934258</t>
  </si>
  <si>
    <t>423</t>
  </si>
  <si>
    <t>W000088</t>
  </si>
  <si>
    <t>周兴林</t>
  </si>
  <si>
    <t>大新华飞机维修服务有限公司</t>
  </si>
  <si>
    <t>18078911628</t>
  </si>
  <si>
    <t>424</t>
  </si>
  <si>
    <t>202016240215</t>
  </si>
  <si>
    <t>吴忧</t>
  </si>
  <si>
    <t>18876196639</t>
  </si>
  <si>
    <t>425</t>
  </si>
  <si>
    <t>000000021542</t>
  </si>
  <si>
    <t>麦笃彪</t>
  </si>
  <si>
    <t>13118907078</t>
  </si>
  <si>
    <t>426</t>
  </si>
  <si>
    <t>201917970108</t>
  </si>
  <si>
    <t>韩嘉豪</t>
  </si>
  <si>
    <t>15808965467</t>
  </si>
  <si>
    <t>427</t>
  </si>
  <si>
    <t>201817930109</t>
  </si>
  <si>
    <t>潘小梅</t>
  </si>
  <si>
    <t>18224813778</t>
  </si>
  <si>
    <t>428</t>
  </si>
  <si>
    <t>201824470203</t>
  </si>
  <si>
    <t>方文帅</t>
  </si>
  <si>
    <t>15596070333</t>
  </si>
  <si>
    <t>429</t>
  </si>
  <si>
    <t>201917910224</t>
  </si>
  <si>
    <t>祝伟</t>
  </si>
  <si>
    <t>19管理科学与工程类本科2班</t>
  </si>
  <si>
    <t>雅和人居工程学院/管理科学与工程类/19管理科学与工程类本科2班</t>
  </si>
  <si>
    <t>15738261217</t>
  </si>
  <si>
    <t>430</t>
  </si>
  <si>
    <t>201913150112</t>
  </si>
  <si>
    <t>沈之悦</t>
  </si>
  <si>
    <t>13369592510</t>
  </si>
  <si>
    <t>431</t>
  </si>
  <si>
    <t>201911890308</t>
  </si>
  <si>
    <t>周洁</t>
  </si>
  <si>
    <t>18791167603</t>
  </si>
  <si>
    <t>432</t>
  </si>
  <si>
    <t>201915140102</t>
  </si>
  <si>
    <t>龙云霞</t>
  </si>
  <si>
    <t>18785544929</t>
  </si>
  <si>
    <t>433</t>
  </si>
  <si>
    <t>201813260101</t>
  </si>
  <si>
    <t>窦雅宁</t>
  </si>
  <si>
    <t>13997005550</t>
  </si>
  <si>
    <t>434</t>
  </si>
  <si>
    <t>201913260119</t>
  </si>
  <si>
    <t>李丹</t>
  </si>
  <si>
    <t>18508734150</t>
  </si>
  <si>
    <t>435</t>
  </si>
  <si>
    <t>201815210318</t>
  </si>
  <si>
    <t>石中杰</t>
  </si>
  <si>
    <t>18计算机科学与技术3班</t>
  </si>
  <si>
    <t>网络学院/计算机科学与技术/18计算机科学与技术3班</t>
  </si>
  <si>
    <t>15812099583</t>
  </si>
  <si>
    <t>436</t>
  </si>
  <si>
    <t>201816240129</t>
  </si>
  <si>
    <t>吴碧婷</t>
  </si>
  <si>
    <t>13827120727</t>
  </si>
  <si>
    <t>437</t>
  </si>
  <si>
    <t>201912250233</t>
  </si>
  <si>
    <t>张港澳</t>
  </si>
  <si>
    <t>19989098152</t>
  </si>
  <si>
    <t>438</t>
  </si>
  <si>
    <t>202026030115</t>
  </si>
  <si>
    <t>隋琪</t>
  </si>
  <si>
    <t>17703655426</t>
  </si>
  <si>
    <t>439</t>
  </si>
  <si>
    <t>202011130223</t>
  </si>
  <si>
    <t>王淼</t>
  </si>
  <si>
    <t>18889867922</t>
  </si>
  <si>
    <t>440</t>
  </si>
  <si>
    <t>202024470221</t>
  </si>
  <si>
    <t>马新亮</t>
  </si>
  <si>
    <t>15709352803</t>
  </si>
  <si>
    <t>441</t>
  </si>
  <si>
    <t>202013150334</t>
  </si>
  <si>
    <t>何颖</t>
  </si>
  <si>
    <t>13005007475</t>
  </si>
  <si>
    <t>442</t>
  </si>
  <si>
    <t>201917020331</t>
  </si>
  <si>
    <t>姚鑫</t>
  </si>
  <si>
    <t>19工程造价3班</t>
  </si>
  <si>
    <t>雅和人居工程学院/工程造价/19工程造价3班</t>
  </si>
  <si>
    <t>18589582466</t>
  </si>
  <si>
    <t>443</t>
  </si>
  <si>
    <t>201913150234</t>
  </si>
  <si>
    <t>王祥舟</t>
  </si>
  <si>
    <t>19989093260</t>
  </si>
  <si>
    <t>444</t>
  </si>
  <si>
    <t>201916020335</t>
  </si>
  <si>
    <t>钟慧</t>
  </si>
  <si>
    <t>18789594869</t>
  </si>
  <si>
    <t>445</t>
  </si>
  <si>
    <t>201913150408</t>
  </si>
  <si>
    <t>林芳妃</t>
  </si>
  <si>
    <t>19电子商务本科1班</t>
  </si>
  <si>
    <t>聚星电商学院/电子商务本科/19电子商务本科1班</t>
  </si>
  <si>
    <t>19989094139</t>
  </si>
  <si>
    <t>446</t>
  </si>
  <si>
    <t>202016240213</t>
  </si>
  <si>
    <t>庞玲玉</t>
  </si>
  <si>
    <t>18134040138</t>
  </si>
  <si>
    <t>447</t>
  </si>
  <si>
    <t>202013150156</t>
  </si>
  <si>
    <t>戴妍</t>
  </si>
  <si>
    <t>18993778675</t>
  </si>
  <si>
    <t>448</t>
  </si>
  <si>
    <t>202013150355</t>
  </si>
  <si>
    <t>本世燕</t>
  </si>
  <si>
    <t>15109721912</t>
  </si>
  <si>
    <t>449</t>
  </si>
  <si>
    <t>103909</t>
  </si>
  <si>
    <t>袁婷</t>
  </si>
  <si>
    <t>18976971029</t>
  </si>
  <si>
    <t>450</t>
  </si>
  <si>
    <t>202015230119</t>
  </si>
  <si>
    <t>杨小晴</t>
  </si>
  <si>
    <t>15008053756</t>
  </si>
  <si>
    <t>451</t>
  </si>
  <si>
    <t>202011130135</t>
  </si>
  <si>
    <t>刘玉秀</t>
  </si>
  <si>
    <t>20旅游管理（研学旅行方向）1班</t>
  </si>
  <si>
    <t>旅游与民航管理学院/旅游管理（研学旅行方向）/20旅游管理（研学旅行方向）1班</t>
  </si>
  <si>
    <t>452</t>
  </si>
  <si>
    <t>201816210237</t>
  </si>
  <si>
    <t>高昌燕</t>
  </si>
  <si>
    <t>13976521885</t>
  </si>
  <si>
    <t>453</t>
  </si>
  <si>
    <t>201824770234</t>
  </si>
  <si>
    <t>崔洁</t>
  </si>
  <si>
    <t>15963099023</t>
  </si>
  <si>
    <t>454</t>
  </si>
  <si>
    <t>201911890114</t>
  </si>
  <si>
    <t>王莹莹</t>
  </si>
  <si>
    <t>18991724886</t>
  </si>
  <si>
    <t>455</t>
  </si>
  <si>
    <t>201913150222</t>
  </si>
  <si>
    <t>陈华敏</t>
  </si>
  <si>
    <t>13379939041</t>
  </si>
  <si>
    <t>456</t>
  </si>
  <si>
    <t>201923650320</t>
  </si>
  <si>
    <t>宿彦昭</t>
  </si>
  <si>
    <t>19休闲体育3班</t>
  </si>
  <si>
    <t>新丝路时尚·体育学院/休闲体育/19休闲体育3班</t>
  </si>
  <si>
    <t>18293103515</t>
  </si>
  <si>
    <t>457</t>
  </si>
  <si>
    <t>000000021541</t>
  </si>
  <si>
    <t>叶强</t>
  </si>
  <si>
    <t>13697555559</t>
  </si>
  <si>
    <t>458</t>
  </si>
  <si>
    <t>202012070224</t>
  </si>
  <si>
    <t>刘莉华</t>
  </si>
  <si>
    <t>20人力资源管理(专升本)2班</t>
  </si>
  <si>
    <t>聚星电商学院/人力资源管理（专升本）/20人力资源管理(专升本)2班</t>
  </si>
  <si>
    <t>459</t>
  </si>
  <si>
    <t>202012010208</t>
  </si>
  <si>
    <t>李政绪</t>
  </si>
  <si>
    <t>13804882183</t>
  </si>
  <si>
    <t>460</t>
  </si>
  <si>
    <t>201917920419</t>
  </si>
  <si>
    <t>刘天虎</t>
  </si>
  <si>
    <t>15708997309</t>
  </si>
  <si>
    <t>461</t>
  </si>
  <si>
    <t>201815220115</t>
  </si>
  <si>
    <t>王毅超</t>
  </si>
  <si>
    <t>18电子信息工程本科1班</t>
  </si>
  <si>
    <t>网络学院/电子信息工程/18电子信息工程本科1班</t>
  </si>
  <si>
    <t>13709526515</t>
  </si>
  <si>
    <t>462</t>
  </si>
  <si>
    <t>201812900104</t>
  </si>
  <si>
    <t>许冰銮</t>
  </si>
  <si>
    <t>18159326058</t>
  </si>
  <si>
    <t>463</t>
  </si>
  <si>
    <t>201911950108</t>
  </si>
  <si>
    <t>陈靖璇</t>
  </si>
  <si>
    <t>18854393802</t>
  </si>
  <si>
    <t>464</t>
  </si>
  <si>
    <t>201911010118</t>
  </si>
  <si>
    <t>符祝彩</t>
  </si>
  <si>
    <t>18808917141</t>
  </si>
  <si>
    <t>465</t>
  </si>
  <si>
    <t>201915660101</t>
  </si>
  <si>
    <t>高方灵</t>
  </si>
  <si>
    <t>18789595926</t>
  </si>
  <si>
    <t>466</t>
  </si>
  <si>
    <t>202023650146</t>
  </si>
  <si>
    <t>高嘉琪</t>
  </si>
  <si>
    <t>20休闲体育本科1班</t>
  </si>
  <si>
    <t>新丝路时尚·体育学院/休闲体育/20休闲体育本科1班</t>
  </si>
  <si>
    <t>13994262218</t>
  </si>
  <si>
    <t>467</t>
  </si>
  <si>
    <t>202017360123</t>
  </si>
  <si>
    <t>吴棋滨</t>
  </si>
  <si>
    <t>18760083373</t>
  </si>
  <si>
    <t>468</t>
  </si>
  <si>
    <t>202017980105</t>
  </si>
  <si>
    <t>郭书阳</t>
  </si>
  <si>
    <t>20建筑设计（虚拟空间设计方向）1班</t>
  </si>
  <si>
    <t>雅和人居工程学院/建筑设计（虚拟空间设计方向）/20建筑设计（虚拟空间设计方向）1班</t>
  </si>
  <si>
    <t>469</t>
  </si>
  <si>
    <t>202013150525</t>
  </si>
  <si>
    <t>杜洲</t>
  </si>
  <si>
    <t>19923200852</t>
  </si>
  <si>
    <t>470</t>
  </si>
  <si>
    <t>201916010114</t>
  </si>
  <si>
    <t>潘道豪</t>
  </si>
  <si>
    <t>19国际经济与贸易1班</t>
  </si>
  <si>
    <t>外贸外语学院/国际经济与贸易/19国际经济与贸易1班</t>
  </si>
  <si>
    <t>15377424135</t>
  </si>
  <si>
    <t>471</t>
  </si>
  <si>
    <t>201925030128</t>
  </si>
  <si>
    <t>翁时民</t>
  </si>
  <si>
    <t>19环境艺术设计1班</t>
  </si>
  <si>
    <t>南海美术学院/环境艺术设计/19环境艺术设计1班</t>
  </si>
  <si>
    <t>15208979536</t>
  </si>
  <si>
    <t>472</t>
  </si>
  <si>
    <t>201913150624</t>
  </si>
  <si>
    <t>李和</t>
  </si>
  <si>
    <t>13876570935</t>
  </si>
  <si>
    <t>473</t>
  </si>
  <si>
    <t>201915870101</t>
  </si>
  <si>
    <t>叶海元</t>
  </si>
  <si>
    <t>19数据科学与大数据技术本科1班</t>
  </si>
  <si>
    <t>网络学院/数据科学与大数据技术本科/19数据科学与大数据技术本科1班</t>
  </si>
  <si>
    <t>17589740368</t>
  </si>
  <si>
    <t>474</t>
  </si>
  <si>
    <t>201916240403</t>
  </si>
  <si>
    <t>陈婷婷</t>
  </si>
  <si>
    <t>15203035105</t>
  </si>
  <si>
    <t>475</t>
  </si>
  <si>
    <t>201924760203</t>
  </si>
  <si>
    <t>田舒音</t>
  </si>
  <si>
    <t>19广播电视编导本科2班</t>
  </si>
  <si>
    <t>中广天择传媒学院/广播电视编导本科/19广播电视编导本科2班</t>
  </si>
  <si>
    <t>13964956338</t>
  </si>
  <si>
    <t>476</t>
  </si>
  <si>
    <t>201814270234</t>
  </si>
  <si>
    <t>杨志文</t>
  </si>
  <si>
    <t>18音乐表演本2班</t>
  </si>
  <si>
    <t>南海音乐学院/音乐表演本科/18音乐表演本2班</t>
  </si>
  <si>
    <t>13580816088</t>
  </si>
  <si>
    <t>477</t>
  </si>
  <si>
    <t>201912850133</t>
  </si>
  <si>
    <t>田佳玉</t>
  </si>
  <si>
    <t>17536829198</t>
  </si>
  <si>
    <t>478</t>
  </si>
  <si>
    <t>201917020430</t>
  </si>
  <si>
    <t>彭寿辉</t>
  </si>
  <si>
    <t>19工程造价4班</t>
  </si>
  <si>
    <t>雅和人居工程学院/工程造价/19工程造价4班</t>
  </si>
  <si>
    <t>18889732981</t>
  </si>
  <si>
    <t>479</t>
  </si>
  <si>
    <t>000000013085</t>
  </si>
  <si>
    <t>王成飞</t>
  </si>
  <si>
    <t>18689559156</t>
  </si>
  <si>
    <t>480</t>
  </si>
  <si>
    <t>202011810224</t>
  </si>
  <si>
    <t>陈鑫雅</t>
  </si>
  <si>
    <t>15227048422</t>
  </si>
  <si>
    <t>481</t>
  </si>
  <si>
    <t>202027020216</t>
  </si>
  <si>
    <t>张瑜彬</t>
  </si>
  <si>
    <t>20表演本科（影视表演方向）2班</t>
  </si>
  <si>
    <t>好莱坞华都影视学院/表演本科（影视表演方向）/20表演本科（影视表演方向）2班</t>
  </si>
  <si>
    <t>18750357902</t>
  </si>
  <si>
    <t>482</t>
  </si>
  <si>
    <t>202011890234</t>
  </si>
  <si>
    <t>刘荀</t>
  </si>
  <si>
    <t>18365374654</t>
  </si>
  <si>
    <t>483</t>
  </si>
  <si>
    <t>202016240111</t>
  </si>
  <si>
    <t>文洁</t>
  </si>
  <si>
    <t>17744836640</t>
  </si>
  <si>
    <t>484</t>
  </si>
  <si>
    <t>201913260323</t>
  </si>
  <si>
    <t>王娟</t>
  </si>
  <si>
    <t>19财务管理本3班</t>
  </si>
  <si>
    <t>德行智华会计学院/财务管理本科/19财务管理本3班</t>
  </si>
  <si>
    <t>18393131962</t>
  </si>
  <si>
    <t>485</t>
  </si>
  <si>
    <t>201912250135</t>
  </si>
  <si>
    <t>郝江海</t>
  </si>
  <si>
    <t>13083175967</t>
  </si>
  <si>
    <t>486</t>
  </si>
  <si>
    <t>201917920320</t>
  </si>
  <si>
    <t>王巳己</t>
  </si>
  <si>
    <t>19建筑类本科3班</t>
  </si>
  <si>
    <t>雅和人居工程学院/建筑类本科/19建筑类本科3班</t>
  </si>
  <si>
    <t>487</t>
  </si>
  <si>
    <t>201913150632</t>
  </si>
  <si>
    <t>梁笑尘</t>
  </si>
  <si>
    <t>18738700111</t>
  </si>
  <si>
    <t>488</t>
  </si>
  <si>
    <t>201914470220</t>
  </si>
  <si>
    <t>蓝雨</t>
  </si>
  <si>
    <t>19新闻学(网络与新媒体方向)2班</t>
  </si>
  <si>
    <t>中广天择传媒学院/新闻学（网络与新媒体方向）/19新闻学(网络与新媒体方向)2班</t>
  </si>
  <si>
    <t>15814410646</t>
  </si>
  <si>
    <t>489</t>
  </si>
  <si>
    <t>201916240433</t>
  </si>
  <si>
    <t>张佳媛</t>
  </si>
  <si>
    <t>18795208399</t>
  </si>
  <si>
    <t>490</t>
  </si>
  <si>
    <t>000000059607</t>
  </si>
  <si>
    <t>图书馆测试1</t>
  </si>
  <si>
    <t>K0|科研课题组</t>
  </si>
  <si>
    <t>海口经济学院/外来人员/测试卡</t>
  </si>
  <si>
    <t>491</t>
  </si>
  <si>
    <t>202016240328</t>
  </si>
  <si>
    <t>梁雅鹏</t>
  </si>
  <si>
    <t>20英语本科3班</t>
  </si>
  <si>
    <t>外贸外语学院/英语/20英语本科3班</t>
  </si>
  <si>
    <t>18535826849</t>
  </si>
  <si>
    <t>492</t>
  </si>
  <si>
    <t>202012850116</t>
  </si>
  <si>
    <t>马昕怡</t>
  </si>
  <si>
    <t>20播音与主持艺术（汉语播音方向）1班</t>
  </si>
  <si>
    <t>旅游与民航管理学院/播音与主持艺术（汉语播音方向）/20播音与主持艺术（汉语播音方向）1班</t>
  </si>
  <si>
    <t>13834726916</t>
  </si>
  <si>
    <t>493</t>
  </si>
  <si>
    <t>202011110222</t>
  </si>
  <si>
    <t>王瑶</t>
  </si>
  <si>
    <t>494</t>
  </si>
  <si>
    <t>202024430532</t>
  </si>
  <si>
    <t>邹佩含</t>
  </si>
  <si>
    <t>20播音与主持艺术本科5班</t>
  </si>
  <si>
    <t>中广天择传媒学院/播音与主持艺术/20播音与主持艺术本科5班</t>
  </si>
  <si>
    <t>18143098829</t>
  </si>
  <si>
    <t>495</t>
  </si>
  <si>
    <t>202013150241</t>
  </si>
  <si>
    <t>曾茁羽</t>
  </si>
  <si>
    <t>18078972559</t>
  </si>
  <si>
    <t>496</t>
  </si>
  <si>
    <t>469029200507020020</t>
  </si>
  <si>
    <t>吴怡</t>
  </si>
  <si>
    <t>海口经济学院/附属职中/2020/2020工艺美术</t>
  </si>
  <si>
    <t>17589709505</t>
  </si>
  <si>
    <t>497</t>
  </si>
  <si>
    <t>100705</t>
  </si>
  <si>
    <t>王和茹</t>
  </si>
  <si>
    <t>13036027000</t>
  </si>
  <si>
    <t>498</t>
  </si>
  <si>
    <t>201912850111</t>
  </si>
  <si>
    <t>赵滢琪</t>
  </si>
  <si>
    <t>18254733957</t>
  </si>
  <si>
    <t>499</t>
  </si>
  <si>
    <t>201816240332</t>
  </si>
  <si>
    <t>13034934231</t>
  </si>
  <si>
    <t>500</t>
  </si>
  <si>
    <t>000000012457</t>
  </si>
  <si>
    <t>许华玉</t>
  </si>
  <si>
    <t>13627558336</t>
  </si>
  <si>
    <t>图书借阅册数</t>
  </si>
  <si>
    <t>现刊借阅册数</t>
  </si>
  <si>
    <t>总借阅册数</t>
  </si>
  <si>
    <t>图书借阅天数</t>
  </si>
  <si>
    <t>现刊借阅天数</t>
  </si>
  <si>
    <t>总借阅天数</t>
  </si>
  <si>
    <t>图书借阅次数</t>
  </si>
  <si>
    <t>现刊借阅次数</t>
  </si>
  <si>
    <t>总评分</t>
  </si>
  <si>
    <t>学院</t>
  </si>
  <si>
    <t>专业</t>
  </si>
  <si>
    <t>年级</t>
  </si>
  <si>
    <t>专科或本科</t>
  </si>
  <si>
    <t>只有3册是民航专业书，3册D类书，剩下的全部是日语类的图书</t>
  </si>
  <si>
    <t>大部分文学</t>
  </si>
  <si>
    <t>无专业书</t>
  </si>
  <si>
    <t>仅1本专业书，其他非文学书</t>
  </si>
  <si>
    <t>无专业书，其他非文学书</t>
  </si>
  <si>
    <t>无专业书，大部分文学书</t>
  </si>
  <si>
    <t>无专业书，其他大部分非文学书</t>
  </si>
  <si>
    <r>
      <rPr>
        <sz val="9"/>
        <rFont val="Calibri"/>
        <charset val="134"/>
      </rPr>
      <t>2018B|2018</t>
    </r>
    <r>
      <rPr>
        <sz val="9"/>
        <rFont val="宋体"/>
        <charset val="134"/>
      </rPr>
      <t>级本科</t>
    </r>
  </si>
  <si>
    <r>
      <rPr>
        <sz val="9"/>
        <rFont val="宋体"/>
        <charset val="134"/>
      </rPr>
      <t>外贸外语学院</t>
    </r>
    <r>
      <rPr>
        <sz val="9"/>
        <rFont val="Calibri"/>
        <charset val="134"/>
      </rPr>
      <t>/</t>
    </r>
    <r>
      <rPr>
        <sz val="9"/>
        <rFont val="宋体"/>
        <charset val="134"/>
      </rPr>
      <t>英语</t>
    </r>
    <r>
      <rPr>
        <sz val="9"/>
        <rFont val="Calibri"/>
        <charset val="134"/>
      </rPr>
      <t>/18</t>
    </r>
    <r>
      <rPr>
        <sz val="9"/>
        <rFont val="宋体"/>
        <charset val="134"/>
      </rPr>
      <t>英语本</t>
    </r>
    <r>
      <rPr>
        <sz val="9"/>
        <rFont val="Calibri"/>
        <charset val="134"/>
      </rPr>
      <t>1</t>
    </r>
    <r>
      <rPr>
        <sz val="9"/>
        <rFont val="宋体"/>
        <charset val="134"/>
      </rPr>
      <t>班</t>
    </r>
  </si>
  <si>
    <t>全文学书</t>
  </si>
  <si>
    <t>除1册X类其余全部文学书</t>
  </si>
  <si>
    <t>除三册创业类，其余文学书</t>
  </si>
  <si>
    <t>只有两本专业书其余文学书</t>
  </si>
  <si>
    <r>
      <rPr>
        <sz val="9"/>
        <color rgb="FFFF0000"/>
        <rFont val="Calibri"/>
        <charset val="134"/>
      </rPr>
      <t>2020B|2020</t>
    </r>
    <r>
      <rPr>
        <sz val="9"/>
        <color rgb="FFFF0000"/>
        <rFont val="宋体"/>
        <charset val="134"/>
      </rPr>
      <t>级本科</t>
    </r>
  </si>
  <si>
    <r>
      <rPr>
        <sz val="9"/>
        <color rgb="FFFF0000"/>
        <rFont val="Calibri"/>
        <charset val="134"/>
      </rPr>
      <t>20</t>
    </r>
    <r>
      <rPr>
        <sz val="9"/>
        <color rgb="FFFF0000"/>
        <rFont val="宋体"/>
        <charset val="134"/>
      </rPr>
      <t>建筑类本科</t>
    </r>
    <r>
      <rPr>
        <sz val="9"/>
        <color rgb="FFFF0000"/>
        <rFont val="Calibri"/>
        <charset val="134"/>
      </rPr>
      <t>2</t>
    </r>
    <r>
      <rPr>
        <sz val="9"/>
        <color rgb="FFFF0000"/>
        <rFont val="宋体"/>
        <charset val="134"/>
      </rPr>
      <t>班</t>
    </r>
  </si>
  <si>
    <r>
      <rPr>
        <sz val="9"/>
        <color rgb="FFFF0000"/>
        <rFont val="宋体"/>
        <charset val="134"/>
      </rPr>
      <t>雅和人居工程学院</t>
    </r>
    <r>
      <rPr>
        <sz val="9"/>
        <color rgb="FFFF0000"/>
        <rFont val="Calibri"/>
        <charset val="134"/>
      </rPr>
      <t>/</t>
    </r>
    <r>
      <rPr>
        <sz val="9"/>
        <color rgb="FFFF0000"/>
        <rFont val="宋体"/>
        <charset val="134"/>
      </rPr>
      <t>建筑类本科</t>
    </r>
    <r>
      <rPr>
        <sz val="9"/>
        <color rgb="FFFF0000"/>
        <rFont val="Calibri"/>
        <charset val="134"/>
      </rPr>
      <t>/20</t>
    </r>
    <r>
      <rPr>
        <sz val="9"/>
        <color rgb="FFFF0000"/>
        <rFont val="宋体"/>
        <charset val="134"/>
      </rPr>
      <t>建筑类本科</t>
    </r>
    <r>
      <rPr>
        <sz val="9"/>
        <color rgb="FFFF0000"/>
        <rFont val="Calibri"/>
        <charset val="134"/>
      </rPr>
      <t>2</t>
    </r>
    <r>
      <rPr>
        <sz val="9"/>
        <color rgb="FFFF0000"/>
        <rFont val="宋体"/>
        <charset val="134"/>
      </rPr>
      <t>班</t>
    </r>
  </si>
  <si>
    <t>仅1本专业书，其他大部分非文学书</t>
  </si>
  <si>
    <t>2021年9月、10月“优秀读者”名单(统计时段2020年3月1日-2021年9月30日)</t>
  </si>
  <si>
    <t>聚星数字经济学院</t>
  </si>
  <si>
    <t>人力资源管理</t>
  </si>
  <si>
    <t>2019级专科</t>
  </si>
  <si>
    <t>东方外贸外语学院</t>
  </si>
  <si>
    <t>日语</t>
  </si>
  <si>
    <t>2019级本科</t>
  </si>
  <si>
    <t>南海美术学院</t>
  </si>
  <si>
    <t>环境设计</t>
  </si>
  <si>
    <t>时代旅航管理学院</t>
  </si>
  <si>
    <t>表演（平面模特）</t>
  </si>
  <si>
    <t>旅游管理（专升本）</t>
  </si>
  <si>
    <t>2020级本科</t>
  </si>
  <si>
    <t>雅和人居工程学院</t>
  </si>
  <si>
    <t>建筑学</t>
  </si>
  <si>
    <t>2018级本科</t>
  </si>
  <si>
    <t>酒店管理</t>
  </si>
  <si>
    <t>摄影（影视摄影方向）</t>
  </si>
  <si>
    <t>风景园林</t>
  </si>
  <si>
    <t>中广天择传媒学院</t>
  </si>
  <si>
    <t>广播电视编导</t>
  </si>
  <si>
    <r>
      <t>新丝路时尚</t>
    </r>
    <r>
      <rPr>
        <sz val="11"/>
        <rFont val="Calibri"/>
        <charset val="134"/>
      </rPr>
      <t>·</t>
    </r>
    <r>
      <rPr>
        <sz val="11"/>
        <rFont val="宋体"/>
        <charset val="134"/>
      </rPr>
      <t>体育学院</t>
    </r>
  </si>
  <si>
    <t>社会体育指导与管理</t>
  </si>
  <si>
    <t>经济学类</t>
  </si>
  <si>
    <t>物流管理</t>
  </si>
  <si>
    <t>播音与主持艺术（汉语播音方向）</t>
  </si>
  <si>
    <t>新闻学（网络与新媒体方向）</t>
  </si>
  <si>
    <t>腾竞依智网络学院</t>
  </si>
  <si>
    <t>计算机科学与技术</t>
  </si>
  <si>
    <t>英语</t>
  </si>
  <si>
    <t>广播电视编导（电影电视编导方向）</t>
  </si>
  <si>
    <t>工业设计</t>
  </si>
  <si>
    <t>德行智华会计学院</t>
  </si>
  <si>
    <t>会计学（专升本）</t>
  </si>
  <si>
    <t>土木工程</t>
  </si>
  <si>
    <t>建筑设计</t>
  </si>
  <si>
    <t>建筑类</t>
  </si>
  <si>
    <t>会计学</t>
  </si>
  <si>
    <t>金融管理</t>
  </si>
  <si>
    <t>2020级专科</t>
  </si>
  <si>
    <t>产品艺术设计</t>
  </si>
  <si>
    <t>市场营销</t>
  </si>
  <si>
    <t>物联网工程</t>
  </si>
  <si>
    <t>环境艺术设计</t>
  </si>
  <si>
    <t>会计（涉外）</t>
  </si>
  <si>
    <t>旅游管理（研学旅行方向）</t>
  </si>
  <si>
    <t>播音与主持艺术</t>
  </si>
  <si>
    <t>南海音乐学院</t>
  </si>
  <si>
    <t>音乐表演</t>
  </si>
  <si>
    <t>经济学（专升本）</t>
  </si>
  <si>
    <t>交通运输（民航运输业务管理）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</si>
</sst>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  <scheme val="minor"/>
    </font>
    <font>
      <sz val="13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color rgb="FF000000"/>
      <name val="黑体"/>
      <charset val="134"/>
    </font>
    <font>
      <sz val="16"/>
      <color rgb="FF000000"/>
      <name val="黑体"/>
      <charset val="134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Calibri"/>
      <charset val="134"/>
    </font>
    <font>
      <sz val="9"/>
      <name val="宋体"/>
      <charset val="134"/>
    </font>
    <font>
      <sz val="9"/>
      <color rgb="FFFF0000"/>
      <name val="Calibri"/>
      <charset val="134"/>
    </font>
    <font>
      <sz val="9"/>
      <color rgb="FFFF0000"/>
      <name val="宋体"/>
      <charset val="134"/>
    </font>
    <font>
      <b/>
      <sz val="22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5B5B"/>
      <color rgb="00FF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-Doc\WeChat%20Files\wxid_gw2c3uijyi2p21\FileStorage\File\2021-10\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筛选出借阅排行中读者"/>
      <sheetName val="图书借还信息"/>
      <sheetName val="统计图书借阅时长"/>
      <sheetName val="登记罚款信息"/>
      <sheetName val="Sheet7"/>
      <sheetName val="Sheet8"/>
      <sheetName val="Sheet12"/>
      <sheetName val="Sheet2"/>
      <sheetName val="现刊借还信息"/>
      <sheetName val="Sheet3"/>
      <sheetName val="Sheet4"/>
      <sheetName val="Sheet5"/>
      <sheetName val="现刊借阅时长"/>
      <sheetName val="借阅次数"/>
      <sheetName val="Sheet10"/>
      <sheetName val="Sheet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读者证号</v>
          </cell>
        </row>
        <row r="1">
          <cell r="C1" t="str">
            <v>总借阅天数</v>
          </cell>
        </row>
        <row r="2">
          <cell r="A2" t="str">
            <v>201912040212</v>
          </cell>
          <cell r="B2" t="str">
            <v>凌小羽</v>
          </cell>
          <cell r="C2">
            <v>1381</v>
          </cell>
        </row>
        <row r="3">
          <cell r="A3" t="str">
            <v>201916350220</v>
          </cell>
          <cell r="B3" t="str">
            <v>吴筱芸</v>
          </cell>
          <cell r="C3">
            <v>2013</v>
          </cell>
        </row>
        <row r="4">
          <cell r="A4" t="str">
            <v>202011110304</v>
          </cell>
          <cell r="B4" t="str">
            <v>林心宇</v>
          </cell>
          <cell r="C4">
            <v>853</v>
          </cell>
        </row>
        <row r="5">
          <cell r="A5" t="str">
            <v>201817920332</v>
          </cell>
          <cell r="B5" t="str">
            <v>鄢朝元</v>
          </cell>
          <cell r="C5">
            <v>646</v>
          </cell>
        </row>
        <row r="6">
          <cell r="A6" t="str">
            <v>201925570323</v>
          </cell>
          <cell r="B6" t="str">
            <v>叶尊亮</v>
          </cell>
          <cell r="C6">
            <v>1270</v>
          </cell>
        </row>
        <row r="7">
          <cell r="A7" t="str">
            <v>201911950103</v>
          </cell>
          <cell r="B7" t="str">
            <v>李田</v>
          </cell>
          <cell r="C7">
            <v>1575</v>
          </cell>
        </row>
        <row r="8">
          <cell r="A8" t="str">
            <v>202026020327</v>
          </cell>
          <cell r="B8" t="str">
            <v>李嘉腾</v>
          </cell>
          <cell r="C8">
            <v>1599</v>
          </cell>
        </row>
        <row r="9">
          <cell r="A9" t="str">
            <v>202017140129</v>
          </cell>
          <cell r="B9" t="str">
            <v>林健鸿</v>
          </cell>
          <cell r="C9">
            <v>1663</v>
          </cell>
        </row>
        <row r="10">
          <cell r="A10" t="str">
            <v>201916240228</v>
          </cell>
          <cell r="B10" t="str">
            <v>王康慧</v>
          </cell>
          <cell r="C10">
            <v>352</v>
          </cell>
        </row>
        <row r="11">
          <cell r="A11" t="str">
            <v>201924760418</v>
          </cell>
          <cell r="B11" t="str">
            <v>王琳</v>
          </cell>
          <cell r="C11">
            <v>916</v>
          </cell>
        </row>
        <row r="12">
          <cell r="A12" t="str">
            <v>201811890333</v>
          </cell>
          <cell r="B12" t="str">
            <v>张倩</v>
          </cell>
          <cell r="C12">
            <v>1662</v>
          </cell>
        </row>
        <row r="13">
          <cell r="A13" t="str">
            <v>202024760234</v>
          </cell>
          <cell r="B13" t="str">
            <v>张钰洁</v>
          </cell>
          <cell r="C13">
            <v>737</v>
          </cell>
        </row>
        <row r="14">
          <cell r="A14" t="str">
            <v>202013150444</v>
          </cell>
          <cell r="B14" t="str">
            <v>邓芊芊</v>
          </cell>
          <cell r="C14">
            <v>1369</v>
          </cell>
        </row>
        <row r="15">
          <cell r="A15" t="str">
            <v>201922520111</v>
          </cell>
          <cell r="B15" t="str">
            <v>郭真伟</v>
          </cell>
          <cell r="C15">
            <v>483</v>
          </cell>
        </row>
        <row r="16">
          <cell r="A16" t="str">
            <v>202026020311</v>
          </cell>
          <cell r="B16" t="str">
            <v>张棋焱</v>
          </cell>
          <cell r="C16">
            <v>1277</v>
          </cell>
        </row>
        <row r="17">
          <cell r="A17" t="str">
            <v>201912850134</v>
          </cell>
          <cell r="B17" t="str">
            <v>汉合龙</v>
          </cell>
          <cell r="C17">
            <v>1109</v>
          </cell>
        </row>
        <row r="18">
          <cell r="A18" t="str">
            <v>202024470128</v>
          </cell>
          <cell r="B18" t="str">
            <v>许笑千</v>
          </cell>
          <cell r="C18">
            <v>1086</v>
          </cell>
        </row>
        <row r="19">
          <cell r="A19" t="str">
            <v>202026030114</v>
          </cell>
          <cell r="B19" t="str">
            <v>曹滢</v>
          </cell>
          <cell r="C19">
            <v>799</v>
          </cell>
        </row>
        <row r="20">
          <cell r="A20" t="str">
            <v>201925880104</v>
          </cell>
          <cell r="B20" t="str">
            <v>王晶</v>
          </cell>
          <cell r="C20">
            <v>1125</v>
          </cell>
        </row>
        <row r="21">
          <cell r="A21" t="str">
            <v>201915210125</v>
          </cell>
          <cell r="B21" t="str">
            <v>王凯博</v>
          </cell>
          <cell r="C21">
            <v>1108</v>
          </cell>
        </row>
        <row r="22">
          <cell r="A22" t="str">
            <v>202022720207</v>
          </cell>
          <cell r="B22" t="str">
            <v>国煜桐</v>
          </cell>
          <cell r="C22">
            <v>321</v>
          </cell>
        </row>
        <row r="23">
          <cell r="A23" t="str">
            <v>201822710549</v>
          </cell>
          <cell r="B23" t="str">
            <v>许智程</v>
          </cell>
          <cell r="C23">
            <v>706</v>
          </cell>
        </row>
        <row r="24">
          <cell r="A24" t="str">
            <v>202017360240</v>
          </cell>
          <cell r="B24" t="str">
            <v>陈耀辉</v>
          </cell>
          <cell r="C24">
            <v>1187</v>
          </cell>
        </row>
        <row r="25">
          <cell r="A25" t="str">
            <v>201923620122</v>
          </cell>
          <cell r="B25" t="str">
            <v>李正衍</v>
          </cell>
          <cell r="C25">
            <v>1695</v>
          </cell>
        </row>
        <row r="26">
          <cell r="A26" t="str">
            <v>202017920115</v>
          </cell>
          <cell r="B26" t="str">
            <v>林松</v>
          </cell>
          <cell r="C26">
            <v>1352</v>
          </cell>
        </row>
        <row r="27">
          <cell r="A27" t="str">
            <v>201912420115</v>
          </cell>
          <cell r="B27" t="str">
            <v>吴光顺</v>
          </cell>
          <cell r="C27">
            <v>1277</v>
          </cell>
        </row>
        <row r="28">
          <cell r="A28" t="str">
            <v>202013150247</v>
          </cell>
          <cell r="B28" t="str">
            <v>陈薇</v>
          </cell>
          <cell r="C28">
            <v>802</v>
          </cell>
        </row>
        <row r="29">
          <cell r="A29" t="str">
            <v>201917970132</v>
          </cell>
          <cell r="B29" t="str">
            <v>刁奕至</v>
          </cell>
          <cell r="C29">
            <v>1076</v>
          </cell>
        </row>
        <row r="30">
          <cell r="A30" t="str">
            <v>201925960119</v>
          </cell>
          <cell r="B30" t="str">
            <v>梁清辉</v>
          </cell>
          <cell r="C30">
            <v>922</v>
          </cell>
        </row>
        <row r="31">
          <cell r="A31" t="str">
            <v>201912850138</v>
          </cell>
          <cell r="B31" t="str">
            <v>贾霄飞</v>
          </cell>
          <cell r="C31">
            <v>568</v>
          </cell>
        </row>
        <row r="32">
          <cell r="A32" t="str">
            <v>201825570115</v>
          </cell>
          <cell r="B32" t="str">
            <v>安新</v>
          </cell>
          <cell r="C32">
            <v>657</v>
          </cell>
        </row>
        <row r="33">
          <cell r="A33" t="str">
            <v>202013030602</v>
          </cell>
          <cell r="B33" t="str">
            <v>李阳新</v>
          </cell>
          <cell r="C33">
            <v>819</v>
          </cell>
        </row>
        <row r="34">
          <cell r="A34" t="str">
            <v>202011130227</v>
          </cell>
          <cell r="B34" t="str">
            <v>马艺伟</v>
          </cell>
          <cell r="C34">
            <v>266</v>
          </cell>
        </row>
        <row r="35">
          <cell r="A35" t="str">
            <v>202014270530</v>
          </cell>
          <cell r="B35" t="str">
            <v>王梓霏</v>
          </cell>
          <cell r="C35">
            <v>696</v>
          </cell>
        </row>
        <row r="36">
          <cell r="A36" t="str">
            <v>202025030413</v>
          </cell>
          <cell r="B36" t="str">
            <v>徐丽楠</v>
          </cell>
          <cell r="C36">
            <v>601</v>
          </cell>
        </row>
        <row r="37">
          <cell r="A37" t="str">
            <v>201816240336</v>
          </cell>
          <cell r="B37" t="str">
            <v>羊秀玲</v>
          </cell>
          <cell r="C37">
            <v>742</v>
          </cell>
        </row>
        <row r="38">
          <cell r="A38" t="str">
            <v>202024760432</v>
          </cell>
          <cell r="B38" t="str">
            <v>张伊梦</v>
          </cell>
          <cell r="C38">
            <v>308</v>
          </cell>
        </row>
        <row r="39">
          <cell r="A39" t="str">
            <v>202013150344</v>
          </cell>
          <cell r="B39" t="str">
            <v>符业霞</v>
          </cell>
          <cell r="C39">
            <v>449</v>
          </cell>
        </row>
        <row r="40">
          <cell r="A40" t="str">
            <v>201816350116</v>
          </cell>
          <cell r="B40" t="str">
            <v>刘云鹏</v>
          </cell>
          <cell r="C40">
            <v>1031</v>
          </cell>
        </row>
        <row r="41">
          <cell r="A41" t="str">
            <v>201915140101</v>
          </cell>
          <cell r="B41" t="str">
            <v>王涵凝</v>
          </cell>
          <cell r="C41">
            <v>480</v>
          </cell>
        </row>
        <row r="42">
          <cell r="A42" t="str">
            <v>202013150225</v>
          </cell>
          <cell r="B42" t="str">
            <v>颜渊雅</v>
          </cell>
          <cell r="C42">
            <v>1010</v>
          </cell>
        </row>
        <row r="43">
          <cell r="A43" t="str">
            <v>201912850135</v>
          </cell>
          <cell r="B43" t="str">
            <v>张乐</v>
          </cell>
          <cell r="C43">
            <v>490</v>
          </cell>
        </row>
        <row r="44">
          <cell r="A44" t="str">
            <v>202013130103</v>
          </cell>
          <cell r="B44" t="str">
            <v>冯俊涵</v>
          </cell>
          <cell r="C44">
            <v>1611</v>
          </cell>
        </row>
        <row r="45">
          <cell r="A45" t="str">
            <v>202024470115</v>
          </cell>
          <cell r="B45" t="str">
            <v>刘秋娜</v>
          </cell>
          <cell r="C45">
            <v>401</v>
          </cell>
        </row>
        <row r="46">
          <cell r="A46" t="str">
            <v>201913030536</v>
          </cell>
          <cell r="B46" t="str">
            <v>刘卓</v>
          </cell>
          <cell r="C46">
            <v>225</v>
          </cell>
        </row>
        <row r="47">
          <cell r="A47" t="str">
            <v>202013150129</v>
          </cell>
          <cell r="B47" t="str">
            <v>孙棣</v>
          </cell>
          <cell r="C47">
            <v>1058</v>
          </cell>
        </row>
        <row r="48">
          <cell r="A48" t="str">
            <v>201913150626</v>
          </cell>
          <cell r="B48" t="str">
            <v>易笑</v>
          </cell>
          <cell r="C48">
            <v>244</v>
          </cell>
        </row>
        <row r="49">
          <cell r="A49" t="str">
            <v>201916350204</v>
          </cell>
          <cell r="B49" t="str">
            <v>符少圣</v>
          </cell>
          <cell r="C49">
            <v>666</v>
          </cell>
        </row>
        <row r="50">
          <cell r="A50" t="str">
            <v>202024760120</v>
          </cell>
          <cell r="B50" t="str">
            <v>汤家玉</v>
          </cell>
          <cell r="C50">
            <v>396</v>
          </cell>
        </row>
        <row r="51">
          <cell r="A51" t="str">
            <v>201924760139</v>
          </cell>
          <cell r="B51" t="str">
            <v>唐祎晨</v>
          </cell>
          <cell r="C51">
            <v>416</v>
          </cell>
        </row>
        <row r="52">
          <cell r="A52" t="str">
            <v>201912250143</v>
          </cell>
          <cell r="B52" t="str">
            <v>王琪杰</v>
          </cell>
          <cell r="C52">
            <v>835</v>
          </cell>
        </row>
        <row r="53">
          <cell r="A53" t="str">
            <v>201916350124</v>
          </cell>
          <cell r="B53" t="str">
            <v>王翊菲</v>
          </cell>
          <cell r="C53">
            <v>719</v>
          </cell>
        </row>
        <row r="54">
          <cell r="A54" t="str">
            <v>202016240232</v>
          </cell>
          <cell r="B54" t="str">
            <v>伍晶晶</v>
          </cell>
          <cell r="C54">
            <v>395</v>
          </cell>
        </row>
        <row r="55">
          <cell r="A55" t="str">
            <v>201914270315</v>
          </cell>
          <cell r="B55" t="str">
            <v>于滟丹</v>
          </cell>
          <cell r="C55">
            <v>124</v>
          </cell>
        </row>
        <row r="56">
          <cell r="A56" t="str">
            <v>201823650204</v>
          </cell>
          <cell r="B56" t="str">
            <v>罗羽</v>
          </cell>
          <cell r="C56">
            <v>485</v>
          </cell>
        </row>
        <row r="57">
          <cell r="A57" t="str">
            <v>201813320123</v>
          </cell>
          <cell r="B57" t="str">
            <v>杨晓波</v>
          </cell>
          <cell r="C57">
            <v>1550</v>
          </cell>
        </row>
        <row r="58">
          <cell r="A58" t="str">
            <v>201916350130</v>
          </cell>
          <cell r="B58" t="str">
            <v>周海娇</v>
          </cell>
          <cell r="C58">
            <v>436</v>
          </cell>
        </row>
        <row r="59">
          <cell r="A59" t="str">
            <v>202024430231</v>
          </cell>
          <cell r="B59" t="str">
            <v>周文浩</v>
          </cell>
          <cell r="C59">
            <v>1380</v>
          </cell>
        </row>
        <row r="60">
          <cell r="A60" t="str">
            <v>201812420134</v>
          </cell>
          <cell r="B60" t="str">
            <v>杨明霜</v>
          </cell>
          <cell r="C60">
            <v>869</v>
          </cell>
        </row>
        <row r="61">
          <cell r="A61" t="str">
            <v>201816240108</v>
          </cell>
          <cell r="B61" t="str">
            <v>贺苗苗</v>
          </cell>
          <cell r="C61">
            <v>1192</v>
          </cell>
        </row>
        <row r="62">
          <cell r="A62" t="str">
            <v>202014270705</v>
          </cell>
          <cell r="B62" t="str">
            <v>李青霖</v>
          </cell>
          <cell r="C62">
            <v>426</v>
          </cell>
        </row>
        <row r="63">
          <cell r="A63" t="str">
            <v>201925880105</v>
          </cell>
          <cell r="B63" t="str">
            <v>刘雁</v>
          </cell>
          <cell r="C63">
            <v>623</v>
          </cell>
        </row>
        <row r="64">
          <cell r="A64" t="str">
            <v>202016350113</v>
          </cell>
          <cell r="B64" t="str">
            <v>刘艺萱</v>
          </cell>
          <cell r="C64">
            <v>590</v>
          </cell>
        </row>
        <row r="65">
          <cell r="A65" t="str">
            <v>202013160122</v>
          </cell>
          <cell r="B65" t="str">
            <v>吕顺</v>
          </cell>
          <cell r="C65">
            <v>982</v>
          </cell>
        </row>
        <row r="66">
          <cell r="A66" t="str">
            <v>201915140136</v>
          </cell>
          <cell r="B66" t="str">
            <v>李起鋆</v>
          </cell>
          <cell r="C66">
            <v>308</v>
          </cell>
        </row>
        <row r="67">
          <cell r="A67" t="str">
            <v>201825560222</v>
          </cell>
          <cell r="B67" t="str">
            <v>马渝涵</v>
          </cell>
          <cell r="C67">
            <v>740</v>
          </cell>
        </row>
        <row r="68">
          <cell r="A68" t="str">
            <v>201816240328</v>
          </cell>
          <cell r="B68" t="str">
            <v>宋子璇</v>
          </cell>
          <cell r="C68">
            <v>1298</v>
          </cell>
        </row>
        <row r="69">
          <cell r="A69" t="str">
            <v>202013150231</v>
          </cell>
          <cell r="B69" t="str">
            <v>吴月霞</v>
          </cell>
          <cell r="C69">
            <v>233</v>
          </cell>
        </row>
        <row r="70">
          <cell r="A70" t="str">
            <v>202024430427</v>
          </cell>
          <cell r="B70" t="str">
            <v>许雯瑄</v>
          </cell>
          <cell r="C70">
            <v>322</v>
          </cell>
        </row>
        <row r="71">
          <cell r="A71" t="str">
            <v>201916240334</v>
          </cell>
          <cell r="B71" t="str">
            <v>张莉</v>
          </cell>
          <cell r="C71">
            <v>734</v>
          </cell>
        </row>
        <row r="72">
          <cell r="A72" t="str">
            <v>201816240302</v>
          </cell>
          <cell r="B72" t="str">
            <v>曹春苗</v>
          </cell>
          <cell r="C72">
            <v>194</v>
          </cell>
        </row>
        <row r="73">
          <cell r="A73" t="str">
            <v>202016240233</v>
          </cell>
          <cell r="B73" t="str">
            <v>符琼滢</v>
          </cell>
          <cell r="C73">
            <v>277</v>
          </cell>
        </row>
        <row r="74">
          <cell r="A74" t="str">
            <v>201913150338</v>
          </cell>
          <cell r="B74" t="str">
            <v>郭志文</v>
          </cell>
          <cell r="C74">
            <v>346</v>
          </cell>
        </row>
        <row r="75">
          <cell r="A75" t="str">
            <v>201811890330</v>
          </cell>
          <cell r="B75" t="str">
            <v>季优静</v>
          </cell>
          <cell r="C75">
            <v>472</v>
          </cell>
        </row>
        <row r="76">
          <cell r="A76" t="str">
            <v>201922710417</v>
          </cell>
          <cell r="B76" t="str">
            <v>徐应庆</v>
          </cell>
          <cell r="C76">
            <v>607</v>
          </cell>
        </row>
        <row r="77">
          <cell r="A77" t="str">
            <v>202023830149</v>
          </cell>
          <cell r="B77" t="str">
            <v>杨沁思</v>
          </cell>
          <cell r="C77">
            <v>412</v>
          </cell>
        </row>
        <row r="78">
          <cell r="A78" t="str">
            <v>202024430222</v>
          </cell>
          <cell r="B78" t="str">
            <v>姚均慷</v>
          </cell>
          <cell r="C78">
            <v>780</v>
          </cell>
        </row>
        <row r="79">
          <cell r="A79" t="str">
            <v>201912850137</v>
          </cell>
          <cell r="B79" t="str">
            <v>于潇邦</v>
          </cell>
          <cell r="C79">
            <v>282</v>
          </cell>
        </row>
        <row r="80">
          <cell r="A80" t="str">
            <v>201824470208</v>
          </cell>
          <cell r="B80" t="str">
            <v>袁洪闽</v>
          </cell>
          <cell r="C80">
            <v>387</v>
          </cell>
        </row>
        <row r="81">
          <cell r="A81" t="str">
            <v>202024760132</v>
          </cell>
          <cell r="B81" t="str">
            <v>张莹莹</v>
          </cell>
          <cell r="C81">
            <v>493</v>
          </cell>
        </row>
        <row r="82">
          <cell r="A82" t="str">
            <v>201916350112</v>
          </cell>
          <cell r="B82" t="str">
            <v>李菲</v>
          </cell>
          <cell r="C82">
            <v>727</v>
          </cell>
        </row>
        <row r="83">
          <cell r="A83" t="str">
            <v>202011810112</v>
          </cell>
          <cell r="B83" t="str">
            <v>南希</v>
          </cell>
          <cell r="C83">
            <v>487</v>
          </cell>
        </row>
        <row r="84">
          <cell r="A84" t="str">
            <v>201915210229</v>
          </cell>
          <cell r="B84" t="str">
            <v>王传业</v>
          </cell>
          <cell r="C84">
            <v>331</v>
          </cell>
        </row>
        <row r="85">
          <cell r="A85" t="str">
            <v>202012010228</v>
          </cell>
          <cell r="B85" t="str">
            <v>魏家瑜</v>
          </cell>
          <cell r="C85">
            <v>275</v>
          </cell>
        </row>
        <row r="86">
          <cell r="A86" t="str">
            <v>201824770303</v>
          </cell>
          <cell r="B86" t="str">
            <v>徐铭晨</v>
          </cell>
          <cell r="C86">
            <v>785</v>
          </cell>
        </row>
        <row r="87">
          <cell r="A87" t="str">
            <v>201912420140</v>
          </cell>
          <cell r="B87" t="str">
            <v>张昌华</v>
          </cell>
          <cell r="C87">
            <v>723</v>
          </cell>
        </row>
        <row r="88">
          <cell r="A88" t="str">
            <v>202013150511</v>
          </cell>
          <cell r="B88" t="str">
            <v>朱俭祖</v>
          </cell>
          <cell r="C88">
            <v>617</v>
          </cell>
        </row>
        <row r="89">
          <cell r="A89" t="str">
            <v>202016350121</v>
          </cell>
          <cell r="B89" t="str">
            <v>陈超清</v>
          </cell>
          <cell r="C89">
            <v>130</v>
          </cell>
        </row>
        <row r="90">
          <cell r="A90" t="str">
            <v>201915340103</v>
          </cell>
          <cell r="B90" t="str">
            <v>谷煦飞</v>
          </cell>
          <cell r="C90">
            <v>232</v>
          </cell>
        </row>
        <row r="91">
          <cell r="A91" t="str">
            <v>202016020318</v>
          </cell>
          <cell r="B91" t="str">
            <v>梁山河</v>
          </cell>
          <cell r="C91">
            <v>550</v>
          </cell>
        </row>
        <row r="92">
          <cell r="A92" t="str">
            <v>202011130217</v>
          </cell>
          <cell r="B92" t="str">
            <v>刘一丹</v>
          </cell>
          <cell r="C92">
            <v>730</v>
          </cell>
        </row>
        <row r="93">
          <cell r="A93" t="str">
            <v>202026030222</v>
          </cell>
          <cell r="B93" t="str">
            <v>王子豪</v>
          </cell>
          <cell r="C93">
            <v>207</v>
          </cell>
        </row>
        <row r="94">
          <cell r="A94" t="str">
            <v>201813260424</v>
          </cell>
          <cell r="B94" t="str">
            <v>吴日凤</v>
          </cell>
          <cell r="C94">
            <v>391</v>
          </cell>
        </row>
        <row r="95">
          <cell r="A95" t="str">
            <v>202024760332</v>
          </cell>
          <cell r="B95" t="str">
            <v>徐子昂</v>
          </cell>
          <cell r="C95">
            <v>407</v>
          </cell>
        </row>
        <row r="96">
          <cell r="A96" t="str">
            <v>202011810104</v>
          </cell>
          <cell r="B96" t="str">
            <v>许畅</v>
          </cell>
          <cell r="C96">
            <v>499</v>
          </cell>
        </row>
        <row r="97">
          <cell r="A97" t="str">
            <v>202017920237</v>
          </cell>
          <cell r="B97" t="str">
            <v>杨雯洁</v>
          </cell>
          <cell r="C97">
            <v>704</v>
          </cell>
        </row>
        <row r="98">
          <cell r="A98" t="str">
            <v>201916240431</v>
          </cell>
          <cell r="B98" t="str">
            <v>杨晓熙</v>
          </cell>
          <cell r="C98">
            <v>149</v>
          </cell>
        </row>
        <row r="99">
          <cell r="A99" t="str">
            <v>202016030107</v>
          </cell>
          <cell r="B99" t="str">
            <v>杨雪坤</v>
          </cell>
          <cell r="C99">
            <v>357</v>
          </cell>
        </row>
        <row r="100">
          <cell r="A100" t="str">
            <v>201916240301</v>
          </cell>
          <cell r="B100" t="str">
            <v>白子越</v>
          </cell>
          <cell r="C100">
            <v>532</v>
          </cell>
        </row>
        <row r="101">
          <cell r="A101" t="str">
            <v>201912250128</v>
          </cell>
          <cell r="B101" t="str">
            <v>鲍亦珉</v>
          </cell>
          <cell r="C101">
            <v>352</v>
          </cell>
        </row>
        <row r="102">
          <cell r="A102" t="str">
            <v>202016240216</v>
          </cell>
          <cell r="B102" t="str">
            <v>方馨</v>
          </cell>
          <cell r="C102">
            <v>99</v>
          </cell>
        </row>
        <row r="103">
          <cell r="A103" t="str">
            <v>201924760117</v>
          </cell>
          <cell r="B103" t="str">
            <v>苟倩</v>
          </cell>
          <cell r="C103">
            <v>694</v>
          </cell>
        </row>
        <row r="104">
          <cell r="A104" t="str">
            <v>202024470108</v>
          </cell>
          <cell r="B104" t="str">
            <v>景阔</v>
          </cell>
          <cell r="C104">
            <v>271</v>
          </cell>
        </row>
        <row r="105">
          <cell r="A105" t="str">
            <v>202016100117</v>
          </cell>
          <cell r="B105" t="str">
            <v>李日娟</v>
          </cell>
          <cell r="C105">
            <v>379</v>
          </cell>
        </row>
        <row r="106">
          <cell r="A106" t="str">
            <v>201816350220</v>
          </cell>
          <cell r="B106" t="str">
            <v>刘惠怡</v>
          </cell>
          <cell r="C106">
            <v>243</v>
          </cell>
        </row>
        <row r="107">
          <cell r="A107" t="str">
            <v>202017140203</v>
          </cell>
          <cell r="B107" t="str">
            <v>刘嘉睿</v>
          </cell>
          <cell r="C107">
            <v>228</v>
          </cell>
        </row>
        <row r="108">
          <cell r="A108" t="str">
            <v>201816210104</v>
          </cell>
          <cell r="B108" t="str">
            <v>刘峻玮</v>
          </cell>
          <cell r="C108">
            <v>918</v>
          </cell>
        </row>
        <row r="109">
          <cell r="A109" t="str">
            <v>201912250114</v>
          </cell>
          <cell r="B109" t="str">
            <v>马璐璐</v>
          </cell>
          <cell r="C109">
            <v>167</v>
          </cell>
        </row>
        <row r="110">
          <cell r="A110" t="str">
            <v>201923830227</v>
          </cell>
          <cell r="B110" t="str">
            <v>邱心怡</v>
          </cell>
          <cell r="C110">
            <v>182</v>
          </cell>
        </row>
        <row r="111">
          <cell r="A111" t="str">
            <v>201917360137</v>
          </cell>
          <cell r="B111" t="str">
            <v>王玺</v>
          </cell>
          <cell r="C111">
            <v>328</v>
          </cell>
        </row>
        <row r="112">
          <cell r="A112" t="str">
            <v>201917360209</v>
          </cell>
          <cell r="B112" t="str">
            <v>吴科良</v>
          </cell>
          <cell r="C112">
            <v>392</v>
          </cell>
        </row>
        <row r="113">
          <cell r="A113" t="str">
            <v>202011950137</v>
          </cell>
          <cell r="B113" t="str">
            <v>向羽彤</v>
          </cell>
          <cell r="C113">
            <v>353</v>
          </cell>
        </row>
        <row r="114">
          <cell r="A114" t="str">
            <v>201912420141</v>
          </cell>
          <cell r="B114" t="str">
            <v>杨雨浩</v>
          </cell>
          <cell r="C114">
            <v>419</v>
          </cell>
        </row>
        <row r="115">
          <cell r="A115" t="str">
            <v>202015230225</v>
          </cell>
          <cell r="B115" t="str">
            <v>尹胜载</v>
          </cell>
          <cell r="C115">
            <v>282</v>
          </cell>
        </row>
        <row r="116">
          <cell r="A116" t="str">
            <v>202017920205</v>
          </cell>
          <cell r="B116" t="str">
            <v>郁紫妍</v>
          </cell>
          <cell r="C116">
            <v>557</v>
          </cell>
        </row>
        <row r="117">
          <cell r="A117" t="str">
            <v>201913150134</v>
          </cell>
          <cell r="B117" t="str">
            <v>詹艳青</v>
          </cell>
          <cell r="C117">
            <v>549</v>
          </cell>
        </row>
        <row r="118">
          <cell r="A118" t="str">
            <v>201915210134</v>
          </cell>
          <cell r="B118" t="str">
            <v>张梦青</v>
          </cell>
          <cell r="C118">
            <v>434</v>
          </cell>
        </row>
        <row r="119">
          <cell r="A119" t="str">
            <v>202011110121</v>
          </cell>
          <cell r="B119" t="str">
            <v>赵千千</v>
          </cell>
          <cell r="C119">
            <v>759</v>
          </cell>
        </row>
        <row r="120">
          <cell r="A120" t="str">
            <v>201915660102</v>
          </cell>
          <cell r="B120" t="str">
            <v>曾梅</v>
          </cell>
          <cell r="C120">
            <v>477</v>
          </cell>
        </row>
        <row r="121">
          <cell r="A121" t="str">
            <v>202013160129</v>
          </cell>
          <cell r="B121" t="str">
            <v>陈菁颖</v>
          </cell>
          <cell r="C121">
            <v>426</v>
          </cell>
        </row>
        <row r="122">
          <cell r="A122" t="str">
            <v>201915210233</v>
          </cell>
          <cell r="B122" t="str">
            <v>符卓偲</v>
          </cell>
          <cell r="C122">
            <v>900</v>
          </cell>
        </row>
        <row r="123">
          <cell r="A123" t="str">
            <v>201813260348</v>
          </cell>
          <cell r="B123" t="str">
            <v>韩沛</v>
          </cell>
          <cell r="C123">
            <v>717</v>
          </cell>
        </row>
        <row r="124">
          <cell r="A124" t="str">
            <v>202022710319</v>
          </cell>
          <cell r="B124" t="str">
            <v>洪艺银</v>
          </cell>
          <cell r="C124">
            <v>119</v>
          </cell>
        </row>
        <row r="125">
          <cell r="A125" t="str">
            <v>202025050306</v>
          </cell>
          <cell r="B125" t="str">
            <v>胡雅婷</v>
          </cell>
          <cell r="C125">
            <v>408</v>
          </cell>
        </row>
        <row r="126">
          <cell r="A126" t="str">
            <v>201814270518</v>
          </cell>
          <cell r="B126" t="str">
            <v>黄欣云</v>
          </cell>
          <cell r="C126">
            <v>836</v>
          </cell>
        </row>
        <row r="127">
          <cell r="A127" t="str">
            <v>201916020311</v>
          </cell>
          <cell r="B127" t="str">
            <v>李鸿敏</v>
          </cell>
          <cell r="C127">
            <v>999</v>
          </cell>
        </row>
        <row r="128">
          <cell r="A128" t="str">
            <v>201911810137</v>
          </cell>
          <cell r="B128" t="str">
            <v>李欣洋</v>
          </cell>
          <cell r="C128">
            <v>473</v>
          </cell>
        </row>
        <row r="129">
          <cell r="A129" t="str">
            <v>201825570103</v>
          </cell>
          <cell r="B129" t="str">
            <v>李伊琦</v>
          </cell>
          <cell r="C129">
            <v>394</v>
          </cell>
        </row>
        <row r="130">
          <cell r="A130" t="str">
            <v>201925030345</v>
          </cell>
          <cell r="B130" t="str">
            <v>邱永财</v>
          </cell>
          <cell r="C130">
            <v>402</v>
          </cell>
        </row>
        <row r="131">
          <cell r="A131" t="str">
            <v>201925560117</v>
          </cell>
          <cell r="B131" t="str">
            <v>宋佳</v>
          </cell>
          <cell r="C131">
            <v>208</v>
          </cell>
        </row>
        <row r="132">
          <cell r="A132" t="str">
            <v>202014270118</v>
          </cell>
          <cell r="B132" t="str">
            <v>宋晓萌</v>
          </cell>
          <cell r="C132">
            <v>393</v>
          </cell>
        </row>
        <row r="133">
          <cell r="A133" t="str">
            <v>201815210201</v>
          </cell>
          <cell r="B133" t="str">
            <v>谭雨珊</v>
          </cell>
          <cell r="C133">
            <v>756</v>
          </cell>
        </row>
        <row r="134">
          <cell r="A134" t="str">
            <v>202012040233</v>
          </cell>
          <cell r="B134" t="str">
            <v>王子湉</v>
          </cell>
          <cell r="C134">
            <v>273</v>
          </cell>
        </row>
        <row r="135">
          <cell r="A135" t="str">
            <v>201912420122</v>
          </cell>
          <cell r="B135" t="str">
            <v>吴碧莹</v>
          </cell>
          <cell r="C135">
            <v>562</v>
          </cell>
        </row>
        <row r="136">
          <cell r="A136" t="str">
            <v>201825570111</v>
          </cell>
          <cell r="B136" t="str">
            <v>吴群</v>
          </cell>
          <cell r="C136">
            <v>237</v>
          </cell>
        </row>
        <row r="137">
          <cell r="A137" t="str">
            <v>201912250104</v>
          </cell>
          <cell r="B137" t="str">
            <v>闫佳艺</v>
          </cell>
          <cell r="C137">
            <v>302</v>
          </cell>
        </row>
        <row r="138">
          <cell r="A138" t="str">
            <v>202016350116</v>
          </cell>
          <cell r="B138" t="str">
            <v>杨佳伟</v>
          </cell>
          <cell r="C138">
            <v>397</v>
          </cell>
        </row>
        <row r="139">
          <cell r="A139" t="str">
            <v>202013150141</v>
          </cell>
          <cell r="B139" t="str">
            <v>杨婷婷</v>
          </cell>
          <cell r="C139">
            <v>268</v>
          </cell>
        </row>
        <row r="140">
          <cell r="A140" t="str">
            <v>201917920401</v>
          </cell>
          <cell r="B140" t="str">
            <v>周小玉</v>
          </cell>
          <cell r="C140">
            <v>478</v>
          </cell>
        </row>
        <row r="141">
          <cell r="A141" t="str">
            <v>201812010230</v>
          </cell>
          <cell r="B141" t="str">
            <v>陈彤</v>
          </cell>
          <cell r="C141">
            <v>545</v>
          </cell>
        </row>
        <row r="142">
          <cell r="A142" t="str">
            <v>201924760109</v>
          </cell>
          <cell r="B142" t="str">
            <v>邓诗妤</v>
          </cell>
          <cell r="C142">
            <v>562</v>
          </cell>
        </row>
        <row r="143">
          <cell r="A143" t="str">
            <v>202016350114</v>
          </cell>
          <cell r="B143" t="str">
            <v>耿慧欣</v>
          </cell>
          <cell r="C143">
            <v>167</v>
          </cell>
        </row>
        <row r="144">
          <cell r="A144" t="str">
            <v>201916350106</v>
          </cell>
          <cell r="B144" t="str">
            <v>何佳蔚</v>
          </cell>
          <cell r="C144">
            <v>166</v>
          </cell>
        </row>
        <row r="145">
          <cell r="A145" t="str">
            <v>201817920208</v>
          </cell>
          <cell r="B145" t="str">
            <v>何羚榆</v>
          </cell>
          <cell r="C145">
            <v>382</v>
          </cell>
        </row>
        <row r="146">
          <cell r="A146" t="str">
            <v>201813320151</v>
          </cell>
          <cell r="B146" t="str">
            <v>花鹏举</v>
          </cell>
          <cell r="C146">
            <v>716</v>
          </cell>
        </row>
        <row r="147">
          <cell r="A147" t="str">
            <v>202017140201</v>
          </cell>
          <cell r="B147" t="str">
            <v>贾慧慧</v>
          </cell>
          <cell r="C147">
            <v>346</v>
          </cell>
        </row>
        <row r="148">
          <cell r="A148" t="str">
            <v>202026030432</v>
          </cell>
          <cell r="B148" t="str">
            <v>焦军辅</v>
          </cell>
          <cell r="C148">
            <v>310</v>
          </cell>
        </row>
        <row r="149">
          <cell r="A149" t="str">
            <v>202016240218</v>
          </cell>
          <cell r="B149" t="str">
            <v>孔慧</v>
          </cell>
          <cell r="C149">
            <v>160</v>
          </cell>
        </row>
        <row r="150">
          <cell r="A150" t="str">
            <v>201916240321</v>
          </cell>
          <cell r="B150" t="str">
            <v>米梓萱</v>
          </cell>
          <cell r="C150">
            <v>131</v>
          </cell>
        </row>
        <row r="151">
          <cell r="A151" t="str">
            <v>201911810210</v>
          </cell>
          <cell r="B151" t="str">
            <v>孙菁泠</v>
          </cell>
          <cell r="C151">
            <v>303</v>
          </cell>
        </row>
        <row r="152">
          <cell r="A152" t="str">
            <v>201812250211</v>
          </cell>
          <cell r="B152" t="str">
            <v>谭文钦</v>
          </cell>
          <cell r="C152">
            <v>555</v>
          </cell>
        </row>
        <row r="153">
          <cell r="A153" t="str">
            <v>202016030207</v>
          </cell>
          <cell r="B153" t="str">
            <v>王骏鹏</v>
          </cell>
          <cell r="C153">
            <v>556</v>
          </cell>
        </row>
        <row r="154">
          <cell r="A154" t="str">
            <v>202011890122</v>
          </cell>
          <cell r="B154" t="str">
            <v>王文静</v>
          </cell>
          <cell r="C154">
            <v>275</v>
          </cell>
        </row>
        <row r="155">
          <cell r="A155" t="str">
            <v>201812900105</v>
          </cell>
          <cell r="B155" t="str">
            <v>夏嘉慧</v>
          </cell>
          <cell r="C155">
            <v>232</v>
          </cell>
        </row>
        <row r="156">
          <cell r="A156" t="str">
            <v>202011110139</v>
          </cell>
          <cell r="B156" t="str">
            <v>张佳秀</v>
          </cell>
          <cell r="C156">
            <v>628</v>
          </cell>
        </row>
        <row r="157">
          <cell r="A157" t="str">
            <v>202013150353</v>
          </cell>
          <cell r="B157" t="str">
            <v>张馨月</v>
          </cell>
          <cell r="C157">
            <v>252</v>
          </cell>
        </row>
        <row r="158">
          <cell r="A158" t="str">
            <v>201822520101</v>
          </cell>
          <cell r="B158" t="str">
            <v>赵雨露</v>
          </cell>
          <cell r="C158">
            <v>211</v>
          </cell>
        </row>
        <row r="159">
          <cell r="A159" t="str">
            <v>202013150354</v>
          </cell>
          <cell r="B159" t="str">
            <v>周海涵</v>
          </cell>
          <cell r="C159">
            <v>263</v>
          </cell>
        </row>
        <row r="160">
          <cell r="A160" t="str">
            <v>201912250218</v>
          </cell>
          <cell r="B160" t="str">
            <v>白雨东</v>
          </cell>
          <cell r="C160">
            <v>473</v>
          </cell>
        </row>
        <row r="161">
          <cell r="A161" t="str">
            <v>202026020301</v>
          </cell>
          <cell r="B161" t="str">
            <v>毕智诚</v>
          </cell>
          <cell r="C161">
            <v>685</v>
          </cell>
        </row>
        <row r="162">
          <cell r="A162" t="str">
            <v>201816350201</v>
          </cell>
          <cell r="B162" t="str">
            <v>蔡忠密</v>
          </cell>
          <cell r="C162">
            <v>249</v>
          </cell>
        </row>
        <row r="163">
          <cell r="A163" t="str">
            <v>201812420240</v>
          </cell>
          <cell r="B163" t="str">
            <v>陈科米</v>
          </cell>
          <cell r="C163">
            <v>642</v>
          </cell>
        </row>
        <row r="164">
          <cell r="A164" t="str">
            <v>201916240404</v>
          </cell>
          <cell r="B164" t="str">
            <v>陈莹莹</v>
          </cell>
          <cell r="C164">
            <v>335</v>
          </cell>
        </row>
        <row r="165">
          <cell r="A165" t="str">
            <v>201822710113</v>
          </cell>
          <cell r="B165" t="str">
            <v>段晓宇</v>
          </cell>
          <cell r="C165">
            <v>205</v>
          </cell>
        </row>
        <row r="166">
          <cell r="A166" t="str">
            <v>201822710429</v>
          </cell>
          <cell r="B166" t="str">
            <v>高千惠</v>
          </cell>
          <cell r="C166">
            <v>636</v>
          </cell>
        </row>
        <row r="167">
          <cell r="A167" t="str">
            <v>202011810140</v>
          </cell>
          <cell r="B167" t="str">
            <v>郭佳娜</v>
          </cell>
          <cell r="C167">
            <v>394</v>
          </cell>
        </row>
        <row r="168">
          <cell r="A168" t="str">
            <v>201914430226</v>
          </cell>
          <cell r="B168" t="str">
            <v>韩金峰</v>
          </cell>
          <cell r="C168">
            <v>692</v>
          </cell>
        </row>
        <row r="169">
          <cell r="A169" t="str">
            <v>202017920327</v>
          </cell>
          <cell r="B169" t="str">
            <v>和炤权</v>
          </cell>
          <cell r="C169">
            <v>335</v>
          </cell>
        </row>
        <row r="170">
          <cell r="A170" t="str">
            <v>201811890224</v>
          </cell>
          <cell r="B170" t="str">
            <v>贾高元</v>
          </cell>
          <cell r="C170">
            <v>288</v>
          </cell>
        </row>
        <row r="171">
          <cell r="A171" t="str">
            <v>201916350209</v>
          </cell>
          <cell r="B171" t="str">
            <v>李璇</v>
          </cell>
          <cell r="C171">
            <v>841</v>
          </cell>
        </row>
        <row r="172">
          <cell r="A172" t="str">
            <v>201912040120</v>
          </cell>
          <cell r="B172" t="str">
            <v>苏世滨</v>
          </cell>
          <cell r="C172">
            <v>142</v>
          </cell>
        </row>
        <row r="173">
          <cell r="A173" t="str">
            <v>201916240426</v>
          </cell>
          <cell r="B173" t="str">
            <v>唐倩倩</v>
          </cell>
          <cell r="C173">
            <v>332</v>
          </cell>
        </row>
        <row r="174">
          <cell r="A174" t="str">
            <v>201817920206</v>
          </cell>
          <cell r="B174" t="str">
            <v>王晨</v>
          </cell>
          <cell r="C174">
            <v>552</v>
          </cell>
        </row>
        <row r="175">
          <cell r="A175" t="str">
            <v>201813260108</v>
          </cell>
          <cell r="B175" t="str">
            <v>王足方</v>
          </cell>
          <cell r="C175">
            <v>712</v>
          </cell>
        </row>
        <row r="176">
          <cell r="A176" t="str">
            <v>202024470127</v>
          </cell>
          <cell r="B176" t="str">
            <v>武霏</v>
          </cell>
          <cell r="C176">
            <v>338</v>
          </cell>
        </row>
        <row r="177">
          <cell r="A177" t="str">
            <v>202013320137</v>
          </cell>
          <cell r="B177" t="str">
            <v>杨益慧</v>
          </cell>
          <cell r="C177">
            <v>466</v>
          </cell>
        </row>
        <row r="178">
          <cell r="A178" t="str">
            <v>202023620148</v>
          </cell>
          <cell r="B178" t="str">
            <v>杨宇轩</v>
          </cell>
          <cell r="C178">
            <v>316</v>
          </cell>
        </row>
        <row r="179">
          <cell r="A179" t="str">
            <v>201916350232</v>
          </cell>
          <cell r="B179" t="str">
            <v>郑耀斌</v>
          </cell>
          <cell r="C179">
            <v>738</v>
          </cell>
        </row>
        <row r="180">
          <cell r="A180" t="str">
            <v>202011890147</v>
          </cell>
          <cell r="B180" t="str">
            <v>邹胜非</v>
          </cell>
          <cell r="C180">
            <v>329</v>
          </cell>
        </row>
        <row r="181">
          <cell r="A181" t="str">
            <v>202013150418</v>
          </cell>
          <cell r="B181" t="str">
            <v>陈赞</v>
          </cell>
          <cell r="C181">
            <v>100</v>
          </cell>
        </row>
        <row r="182">
          <cell r="A182" t="str">
            <v>201911890329</v>
          </cell>
          <cell r="B182" t="str">
            <v>陈治宇</v>
          </cell>
          <cell r="C182">
            <v>365</v>
          </cell>
        </row>
        <row r="183">
          <cell r="A183" t="str">
            <v>201916240307</v>
          </cell>
          <cell r="B183" t="str">
            <v>冯娇</v>
          </cell>
          <cell r="C183">
            <v>131</v>
          </cell>
        </row>
        <row r="184">
          <cell r="A184" t="str">
            <v>201923650231</v>
          </cell>
          <cell r="B184" t="str">
            <v>黄骏</v>
          </cell>
          <cell r="C184">
            <v>257</v>
          </cell>
        </row>
        <row r="185">
          <cell r="A185" t="str">
            <v>202024430208</v>
          </cell>
          <cell r="B185" t="str">
            <v>黄怡芳</v>
          </cell>
          <cell r="C185">
            <v>316</v>
          </cell>
        </row>
        <row r="186">
          <cell r="A186" t="str">
            <v>202013150439</v>
          </cell>
          <cell r="B186" t="str">
            <v>邝梦珍</v>
          </cell>
          <cell r="C186">
            <v>440</v>
          </cell>
        </row>
        <row r="187">
          <cell r="A187" t="str">
            <v>201917020141</v>
          </cell>
          <cell r="B187" t="str">
            <v>林先泽</v>
          </cell>
          <cell r="C187">
            <v>216</v>
          </cell>
        </row>
        <row r="188">
          <cell r="A188" t="str">
            <v>201815340102</v>
          </cell>
          <cell r="B188" t="str">
            <v>林紫瑶</v>
          </cell>
          <cell r="C188">
            <v>284</v>
          </cell>
        </row>
        <row r="189">
          <cell r="A189" t="str">
            <v>201815460105</v>
          </cell>
          <cell r="B189" t="str">
            <v>路芳</v>
          </cell>
          <cell r="C189">
            <v>591</v>
          </cell>
        </row>
        <row r="190">
          <cell r="A190" t="str">
            <v>201912250102</v>
          </cell>
          <cell r="B190" t="str">
            <v>莫少萍</v>
          </cell>
          <cell r="C190">
            <v>206</v>
          </cell>
        </row>
        <row r="191">
          <cell r="A191" t="str">
            <v>202024760415</v>
          </cell>
          <cell r="B191" t="str">
            <v>穆佰钰</v>
          </cell>
          <cell r="C191">
            <v>200</v>
          </cell>
        </row>
        <row r="192">
          <cell r="A192" t="str">
            <v>202017140104</v>
          </cell>
          <cell r="B192" t="str">
            <v>史博华</v>
          </cell>
          <cell r="C192">
            <v>731</v>
          </cell>
        </row>
        <row r="193">
          <cell r="A193" t="str">
            <v>201815340136</v>
          </cell>
          <cell r="B193" t="str">
            <v>仝洲瑜</v>
          </cell>
          <cell r="C193">
            <v>340</v>
          </cell>
        </row>
        <row r="194">
          <cell r="A194" t="str">
            <v>202011810113</v>
          </cell>
          <cell r="B194" t="str">
            <v>王雪</v>
          </cell>
          <cell r="C194">
            <v>291</v>
          </cell>
        </row>
        <row r="195">
          <cell r="A195" t="str">
            <v>201917920434</v>
          </cell>
          <cell r="B195" t="str">
            <v>王紫轩</v>
          </cell>
          <cell r="C195">
            <v>404</v>
          </cell>
        </row>
        <row r="196">
          <cell r="A196" t="str">
            <v>201916020125</v>
          </cell>
          <cell r="B196" t="str">
            <v>吴多弋</v>
          </cell>
          <cell r="C196">
            <v>161</v>
          </cell>
        </row>
        <row r="197">
          <cell r="A197" t="str">
            <v>201811810238</v>
          </cell>
          <cell r="B197" t="str">
            <v>吴婧雯</v>
          </cell>
          <cell r="C197">
            <v>274</v>
          </cell>
        </row>
        <row r="198">
          <cell r="A198" t="str">
            <v>202011130221</v>
          </cell>
          <cell r="B198" t="str">
            <v>吴玉洁</v>
          </cell>
          <cell r="C198">
            <v>150</v>
          </cell>
        </row>
        <row r="199">
          <cell r="A199" t="str">
            <v>201824760206</v>
          </cell>
          <cell r="B199" t="str">
            <v>肖玲</v>
          </cell>
          <cell r="C199">
            <v>1019</v>
          </cell>
        </row>
        <row r="200">
          <cell r="A200" t="str">
            <v>202026020232</v>
          </cell>
          <cell r="B200" t="str">
            <v>徐锋</v>
          </cell>
          <cell r="C200">
            <v>644</v>
          </cell>
        </row>
        <row r="201">
          <cell r="A201" t="str">
            <v>201913150243</v>
          </cell>
          <cell r="B201" t="str">
            <v>殷雨竹</v>
          </cell>
          <cell r="C201">
            <v>257</v>
          </cell>
        </row>
        <row r="202">
          <cell r="A202" t="str">
            <v>202026030308</v>
          </cell>
          <cell r="B202" t="str">
            <v>于红月</v>
          </cell>
          <cell r="C202">
            <v>353</v>
          </cell>
        </row>
        <row r="203">
          <cell r="A203" t="str">
            <v>202013170138</v>
          </cell>
          <cell r="B203" t="str">
            <v>张在茹</v>
          </cell>
          <cell r="C203">
            <v>525</v>
          </cell>
        </row>
        <row r="204">
          <cell r="A204" t="str">
            <v>202024430334</v>
          </cell>
          <cell r="B204" t="str">
            <v>郑敏洁</v>
          </cell>
          <cell r="C204">
            <v>284</v>
          </cell>
        </row>
        <row r="205">
          <cell r="A205" t="str">
            <v>201817910130</v>
          </cell>
          <cell r="B205" t="str">
            <v>周杨</v>
          </cell>
          <cell r="C205">
            <v>1177</v>
          </cell>
        </row>
        <row r="206">
          <cell r="A206" t="str">
            <v>201813790230</v>
          </cell>
          <cell r="B206" t="str">
            <v>周颖</v>
          </cell>
          <cell r="C206">
            <v>278</v>
          </cell>
        </row>
        <row r="207">
          <cell r="A207" t="str">
            <v>202013150131</v>
          </cell>
          <cell r="B207" t="str">
            <v>安福</v>
          </cell>
          <cell r="C207">
            <v>156</v>
          </cell>
        </row>
        <row r="208">
          <cell r="A208" t="str">
            <v>201912250139</v>
          </cell>
          <cell r="B208" t="str">
            <v>蔡馥泽</v>
          </cell>
          <cell r="C208">
            <v>215</v>
          </cell>
        </row>
        <row r="209">
          <cell r="A209" t="str">
            <v>201916350202</v>
          </cell>
          <cell r="B209" t="str">
            <v>邓舒泓</v>
          </cell>
          <cell r="C209">
            <v>428</v>
          </cell>
        </row>
        <row r="210">
          <cell r="A210" t="str">
            <v>201912010126</v>
          </cell>
          <cell r="B210" t="str">
            <v>胡海</v>
          </cell>
          <cell r="C210">
            <v>126</v>
          </cell>
        </row>
        <row r="211">
          <cell r="A211" t="str">
            <v>201816240214</v>
          </cell>
          <cell r="B211" t="str">
            <v>黄翠之</v>
          </cell>
          <cell r="C211">
            <v>305</v>
          </cell>
        </row>
        <row r="212">
          <cell r="A212" t="str">
            <v>202011890206</v>
          </cell>
          <cell r="B212" t="str">
            <v>黄宇</v>
          </cell>
          <cell r="C212">
            <v>199</v>
          </cell>
        </row>
        <row r="213">
          <cell r="A213" t="str">
            <v>202015230214</v>
          </cell>
          <cell r="B213" t="str">
            <v>居齐升</v>
          </cell>
          <cell r="C213">
            <v>141</v>
          </cell>
        </row>
        <row r="214">
          <cell r="A214" t="str">
            <v>202015230220</v>
          </cell>
          <cell r="B214" t="str">
            <v>李金奇</v>
          </cell>
          <cell r="C214">
            <v>640</v>
          </cell>
        </row>
        <row r="215">
          <cell r="A215" t="str">
            <v>201816210251</v>
          </cell>
          <cell r="B215" t="str">
            <v>李明乐</v>
          </cell>
          <cell r="C215">
            <v>305</v>
          </cell>
        </row>
        <row r="216">
          <cell r="A216" t="str">
            <v>201924760105</v>
          </cell>
          <cell r="B216" t="str">
            <v>李昕雨</v>
          </cell>
          <cell r="C216">
            <v>389</v>
          </cell>
        </row>
        <row r="217">
          <cell r="A217" t="str">
            <v>201824770218</v>
          </cell>
          <cell r="B217" t="str">
            <v>刘方羽</v>
          </cell>
          <cell r="C217">
            <v>498</v>
          </cell>
        </row>
        <row r="218">
          <cell r="A218" t="str">
            <v>202017360116</v>
          </cell>
          <cell r="B218" t="str">
            <v>刘佳欣</v>
          </cell>
          <cell r="C218">
            <v>339</v>
          </cell>
        </row>
        <row r="219">
          <cell r="A219" t="str">
            <v>201912010212</v>
          </cell>
          <cell r="B219" t="str">
            <v>罗兴玉</v>
          </cell>
          <cell r="C219">
            <v>644</v>
          </cell>
        </row>
        <row r="220">
          <cell r="A220" t="str">
            <v>202026020134</v>
          </cell>
          <cell r="B220" t="str">
            <v>乔亚楠</v>
          </cell>
          <cell r="C220">
            <v>387</v>
          </cell>
        </row>
        <row r="221">
          <cell r="A221" t="str">
            <v>201912040216</v>
          </cell>
          <cell r="B221" t="str">
            <v>任翔宇</v>
          </cell>
          <cell r="C221">
            <v>828</v>
          </cell>
        </row>
        <row r="222">
          <cell r="A222" t="str">
            <v>202022710232</v>
          </cell>
          <cell r="B222" t="str">
            <v>苏权爱</v>
          </cell>
          <cell r="C222">
            <v>223</v>
          </cell>
        </row>
        <row r="223">
          <cell r="A223" t="str">
            <v>202016240133</v>
          </cell>
          <cell r="B223" t="str">
            <v>汤舒灿</v>
          </cell>
          <cell r="C223">
            <v>64</v>
          </cell>
        </row>
        <row r="224">
          <cell r="A224" t="str">
            <v>201815870218</v>
          </cell>
          <cell r="B224" t="str">
            <v>唐纪龙</v>
          </cell>
          <cell r="C224">
            <v>538</v>
          </cell>
        </row>
        <row r="225">
          <cell r="A225" t="str">
            <v>201925560101</v>
          </cell>
          <cell r="B225" t="str">
            <v>万慧玲</v>
          </cell>
          <cell r="C225">
            <v>165</v>
          </cell>
        </row>
        <row r="226">
          <cell r="A226" t="str">
            <v>201813320134</v>
          </cell>
          <cell r="B226" t="str">
            <v>王康成</v>
          </cell>
          <cell r="C226">
            <v>653</v>
          </cell>
        </row>
        <row r="227">
          <cell r="A227" t="str">
            <v>201815220224</v>
          </cell>
          <cell r="B227" t="str">
            <v>王禄拯</v>
          </cell>
          <cell r="C227">
            <v>173</v>
          </cell>
        </row>
        <row r="228">
          <cell r="A228" t="str">
            <v>202016240124</v>
          </cell>
          <cell r="B228" t="str">
            <v>王文慧</v>
          </cell>
          <cell r="C228">
            <v>72</v>
          </cell>
        </row>
        <row r="229">
          <cell r="A229" t="str">
            <v>201915340101</v>
          </cell>
          <cell r="B229" t="str">
            <v>王新陆</v>
          </cell>
          <cell r="C229">
            <v>136</v>
          </cell>
        </row>
        <row r="230">
          <cell r="A230" t="str">
            <v>202022710245</v>
          </cell>
          <cell r="B230" t="str">
            <v>吴娇彬</v>
          </cell>
          <cell r="C230">
            <v>78</v>
          </cell>
        </row>
        <row r="231">
          <cell r="A231" t="str">
            <v>202013130405</v>
          </cell>
          <cell r="B231" t="str">
            <v>冼学锦</v>
          </cell>
          <cell r="C231">
            <v>116</v>
          </cell>
        </row>
        <row r="232">
          <cell r="A232" t="str">
            <v>202016240115</v>
          </cell>
          <cell r="B232" t="str">
            <v>邢梦格</v>
          </cell>
          <cell r="C232">
            <v>72</v>
          </cell>
        </row>
        <row r="233">
          <cell r="A233" t="str">
            <v>202011810133</v>
          </cell>
          <cell r="B233" t="str">
            <v>熊姿仪</v>
          </cell>
          <cell r="C233">
            <v>240</v>
          </cell>
        </row>
        <row r="234">
          <cell r="A234" t="str">
            <v>202013150332</v>
          </cell>
          <cell r="B234" t="str">
            <v>张双</v>
          </cell>
          <cell r="C234">
            <v>132</v>
          </cell>
        </row>
        <row r="235">
          <cell r="A235" t="str">
            <v>202024760130</v>
          </cell>
          <cell r="B235" t="str">
            <v>张霞</v>
          </cell>
          <cell r="C235">
            <v>131</v>
          </cell>
        </row>
        <row r="236">
          <cell r="A236" t="str">
            <v>202026030116</v>
          </cell>
          <cell r="B236" t="str">
            <v>赵轩</v>
          </cell>
          <cell r="C236">
            <v>239</v>
          </cell>
        </row>
        <row r="237">
          <cell r="A237" t="str">
            <v>202016240112</v>
          </cell>
          <cell r="B237" t="str">
            <v>曾蓓蓓</v>
          </cell>
          <cell r="C237">
            <v>48</v>
          </cell>
        </row>
        <row r="238">
          <cell r="A238" t="str">
            <v>202025560113</v>
          </cell>
          <cell r="B238" t="str">
            <v>陈爱玉</v>
          </cell>
          <cell r="C238">
            <v>235</v>
          </cell>
        </row>
        <row r="239">
          <cell r="A239" t="str">
            <v>201916030201</v>
          </cell>
          <cell r="B239" t="str">
            <v>陈金龙</v>
          </cell>
          <cell r="C239">
            <v>112</v>
          </cell>
        </row>
        <row r="240">
          <cell r="A240" t="str">
            <v>202014270535</v>
          </cell>
          <cell r="B240" t="str">
            <v>程滢莹</v>
          </cell>
          <cell r="C240">
            <v>308</v>
          </cell>
        </row>
        <row r="241">
          <cell r="A241" t="str">
            <v>202016240217</v>
          </cell>
          <cell r="B241" t="str">
            <v>邓娈婧</v>
          </cell>
          <cell r="C241">
            <v>84</v>
          </cell>
        </row>
        <row r="242">
          <cell r="A242" t="str">
            <v>201911010131</v>
          </cell>
          <cell r="B242" t="str">
            <v>翟宝亮</v>
          </cell>
          <cell r="C242">
            <v>179</v>
          </cell>
        </row>
        <row r="243">
          <cell r="A243" t="str">
            <v>201814270519</v>
          </cell>
          <cell r="B243" t="str">
            <v>董怡青</v>
          </cell>
          <cell r="C243">
            <v>173</v>
          </cell>
        </row>
        <row r="244">
          <cell r="A244" t="str">
            <v>201816240105</v>
          </cell>
          <cell r="B244" t="str">
            <v>范思颖</v>
          </cell>
          <cell r="C244">
            <v>232</v>
          </cell>
        </row>
        <row r="245">
          <cell r="A245" t="str">
            <v>202011110241</v>
          </cell>
          <cell r="B245" t="str">
            <v>范艺钢</v>
          </cell>
          <cell r="C245">
            <v>641</v>
          </cell>
        </row>
        <row r="246">
          <cell r="A246" t="str">
            <v>202016030228</v>
          </cell>
          <cell r="B246" t="str">
            <v>符梦宇</v>
          </cell>
          <cell r="C246">
            <v>135</v>
          </cell>
        </row>
        <row r="247">
          <cell r="A247" t="str">
            <v>202013170128</v>
          </cell>
          <cell r="B247" t="str">
            <v>符涛</v>
          </cell>
          <cell r="C247">
            <v>26</v>
          </cell>
        </row>
        <row r="248">
          <cell r="A248" t="str">
            <v>202016240234</v>
          </cell>
          <cell r="B248" t="str">
            <v>甘舒翠</v>
          </cell>
          <cell r="C248">
            <v>112</v>
          </cell>
        </row>
        <row r="249">
          <cell r="A249" t="str">
            <v>202017140204</v>
          </cell>
          <cell r="B249" t="str">
            <v>高蕊</v>
          </cell>
          <cell r="C249">
            <v>283</v>
          </cell>
        </row>
        <row r="250">
          <cell r="A250" t="str">
            <v>201913150317</v>
          </cell>
          <cell r="B250" t="str">
            <v>贺丹妮</v>
          </cell>
          <cell r="C250">
            <v>133</v>
          </cell>
        </row>
        <row r="251">
          <cell r="A251" t="str">
            <v>202024470213</v>
          </cell>
          <cell r="B251" t="str">
            <v>黄蓉</v>
          </cell>
          <cell r="C251">
            <v>109</v>
          </cell>
        </row>
        <row r="252">
          <cell r="A252" t="str">
            <v>201916350110</v>
          </cell>
          <cell r="B252" t="str">
            <v>孔德玉</v>
          </cell>
          <cell r="C252">
            <v>211</v>
          </cell>
        </row>
        <row r="253">
          <cell r="A253" t="str">
            <v>201815660129</v>
          </cell>
          <cell r="B253" t="str">
            <v>李河平</v>
          </cell>
          <cell r="C253">
            <v>324</v>
          </cell>
        </row>
        <row r="254">
          <cell r="A254" t="str">
            <v>201923650130</v>
          </cell>
          <cell r="B254" t="str">
            <v>李景奇</v>
          </cell>
          <cell r="C254">
            <v>289</v>
          </cell>
        </row>
        <row r="255">
          <cell r="A255" t="str">
            <v>202024760211</v>
          </cell>
          <cell r="B255" t="str">
            <v>李坤淼</v>
          </cell>
          <cell r="C255">
            <v>322</v>
          </cell>
        </row>
        <row r="256">
          <cell r="A256" t="str">
            <v>202016240119</v>
          </cell>
          <cell r="B256" t="str">
            <v>李妍</v>
          </cell>
          <cell r="C256">
            <v>66</v>
          </cell>
        </row>
        <row r="257">
          <cell r="A257" t="str">
            <v>201815210125</v>
          </cell>
          <cell r="B257" t="str">
            <v>李智恒</v>
          </cell>
          <cell r="C257">
            <v>344</v>
          </cell>
        </row>
        <row r="258">
          <cell r="A258" t="str">
            <v>201923620314</v>
          </cell>
          <cell r="B258" t="str">
            <v>廖孝龙</v>
          </cell>
          <cell r="C258">
            <v>429</v>
          </cell>
        </row>
        <row r="259">
          <cell r="A259" t="str">
            <v>201917360211</v>
          </cell>
          <cell r="B259" t="str">
            <v>刘立坤</v>
          </cell>
          <cell r="C259">
            <v>130</v>
          </cell>
        </row>
        <row r="260">
          <cell r="A260" t="str">
            <v>201924760141</v>
          </cell>
          <cell r="B260" t="str">
            <v>刘湄庆</v>
          </cell>
          <cell r="C260">
            <v>452</v>
          </cell>
        </row>
        <row r="261">
          <cell r="A261" t="str">
            <v>202024470117</v>
          </cell>
          <cell r="B261" t="str">
            <v>刘禹慧</v>
          </cell>
          <cell r="C261">
            <v>168</v>
          </cell>
        </row>
        <row r="262">
          <cell r="A262" t="str">
            <v>201816350225</v>
          </cell>
          <cell r="B262" t="str">
            <v>马乐骁</v>
          </cell>
          <cell r="C262">
            <v>635</v>
          </cell>
        </row>
        <row r="263">
          <cell r="A263" t="str">
            <v>202011890223</v>
          </cell>
          <cell r="B263" t="str">
            <v>潘和路</v>
          </cell>
          <cell r="C263">
            <v>117</v>
          </cell>
        </row>
        <row r="264">
          <cell r="A264" t="str">
            <v>202026030323</v>
          </cell>
          <cell r="B264" t="str">
            <v>潘子源</v>
          </cell>
          <cell r="C264">
            <v>163</v>
          </cell>
        </row>
        <row r="265">
          <cell r="A265" t="str">
            <v>201911950109</v>
          </cell>
          <cell r="B265" t="str">
            <v>秦文浩</v>
          </cell>
          <cell r="C265">
            <v>166</v>
          </cell>
        </row>
        <row r="266">
          <cell r="A266" t="str">
            <v>201911810232</v>
          </cell>
          <cell r="B266" t="str">
            <v>尚星</v>
          </cell>
          <cell r="C266">
            <v>135</v>
          </cell>
        </row>
        <row r="267">
          <cell r="A267" t="str">
            <v>201824760223</v>
          </cell>
          <cell r="B267" t="str">
            <v>石炜</v>
          </cell>
          <cell r="C267">
            <v>167</v>
          </cell>
        </row>
        <row r="268">
          <cell r="A268" t="str">
            <v>202022710441</v>
          </cell>
          <cell r="B268" t="str">
            <v>覃朝颖</v>
          </cell>
          <cell r="C268">
            <v>442</v>
          </cell>
        </row>
        <row r="269">
          <cell r="A269" t="str">
            <v>202024470121</v>
          </cell>
          <cell r="B269" t="str">
            <v>唐雨欣</v>
          </cell>
          <cell r="C269">
            <v>214</v>
          </cell>
        </row>
        <row r="270">
          <cell r="A270" t="str">
            <v>202016240227</v>
          </cell>
          <cell r="B270" t="str">
            <v>王梦宇</v>
          </cell>
          <cell r="C270">
            <v>102</v>
          </cell>
        </row>
        <row r="271">
          <cell r="A271" t="str">
            <v>201916350123</v>
          </cell>
          <cell r="B271" t="str">
            <v>王筱杰</v>
          </cell>
          <cell r="C271">
            <v>99</v>
          </cell>
        </row>
        <row r="272">
          <cell r="A272" t="str">
            <v>202011130224</v>
          </cell>
          <cell r="B272" t="str">
            <v>王一婷</v>
          </cell>
          <cell r="C272">
            <v>74</v>
          </cell>
        </row>
        <row r="273">
          <cell r="A273" t="str">
            <v>202024760226</v>
          </cell>
          <cell r="B273" t="str">
            <v>翁晓晗</v>
          </cell>
          <cell r="C273">
            <v>178</v>
          </cell>
        </row>
        <row r="274">
          <cell r="A274" t="str">
            <v>201813590121</v>
          </cell>
          <cell r="B274" t="str">
            <v>谢丽莎</v>
          </cell>
          <cell r="C274">
            <v>439</v>
          </cell>
        </row>
        <row r="275">
          <cell r="A275" t="str">
            <v>202024760124</v>
          </cell>
          <cell r="B275" t="str">
            <v>邢蓝月</v>
          </cell>
          <cell r="C275">
            <v>149</v>
          </cell>
        </row>
        <row r="276">
          <cell r="A276" t="str">
            <v>201825560215</v>
          </cell>
          <cell r="B276" t="str">
            <v>熊雪</v>
          </cell>
          <cell r="C276">
            <v>264</v>
          </cell>
        </row>
        <row r="277">
          <cell r="A277" t="str">
            <v>202024760125</v>
          </cell>
          <cell r="B277" t="str">
            <v>徐瑞妍</v>
          </cell>
          <cell r="C277">
            <v>305</v>
          </cell>
        </row>
        <row r="278">
          <cell r="A278" t="str">
            <v>202011890127</v>
          </cell>
          <cell r="B278" t="str">
            <v>羊仁尾</v>
          </cell>
          <cell r="C278">
            <v>336</v>
          </cell>
        </row>
        <row r="279">
          <cell r="A279" t="str">
            <v>201915210207</v>
          </cell>
          <cell r="B279" t="str">
            <v>杨璐绮</v>
          </cell>
          <cell r="C279">
            <v>823</v>
          </cell>
        </row>
        <row r="280">
          <cell r="A280" t="str">
            <v>201911890211</v>
          </cell>
          <cell r="B280" t="str">
            <v>尹伊人</v>
          </cell>
          <cell r="C280">
            <v>431</v>
          </cell>
        </row>
        <row r="281">
          <cell r="A281" t="str">
            <v>201916350226</v>
          </cell>
          <cell r="B281" t="str">
            <v>张航溯</v>
          </cell>
          <cell r="C281">
            <v>207</v>
          </cell>
        </row>
        <row r="282">
          <cell r="A282" t="str">
            <v>202022710515</v>
          </cell>
          <cell r="B282" t="str">
            <v>张宏钰</v>
          </cell>
          <cell r="C282">
            <v>213</v>
          </cell>
        </row>
        <row r="283">
          <cell r="A283" t="str">
            <v>201915140127</v>
          </cell>
          <cell r="B283" t="str">
            <v>张胜</v>
          </cell>
          <cell r="C283">
            <v>231</v>
          </cell>
        </row>
        <row r="284">
          <cell r="A284" t="str">
            <v>201915210215</v>
          </cell>
          <cell r="B284" t="str">
            <v>张择昊</v>
          </cell>
          <cell r="C284">
            <v>621</v>
          </cell>
        </row>
        <row r="285">
          <cell r="A285" t="str">
            <v>201911890117</v>
          </cell>
          <cell r="B285" t="str">
            <v>郑诚敏</v>
          </cell>
          <cell r="C285">
            <v>121</v>
          </cell>
        </row>
        <row r="286">
          <cell r="A286" t="str">
            <v>201916350233</v>
          </cell>
          <cell r="B286" t="str">
            <v>周天娇</v>
          </cell>
          <cell r="C286">
            <v>371</v>
          </cell>
        </row>
        <row r="287">
          <cell r="A287" t="str">
            <v>202011810223</v>
          </cell>
          <cell r="B287" t="str">
            <v>周玉琪</v>
          </cell>
          <cell r="C287">
            <v>204</v>
          </cell>
        </row>
        <row r="288">
          <cell r="A288" t="str">
            <v>201913150320</v>
          </cell>
          <cell r="B288" t="str">
            <v>包玉歌</v>
          </cell>
          <cell r="C288">
            <v>121</v>
          </cell>
        </row>
        <row r="289">
          <cell r="A289" t="str">
            <v>202015230114</v>
          </cell>
          <cell r="B289" t="str">
            <v>陈垂亮</v>
          </cell>
          <cell r="C289">
            <v>228</v>
          </cell>
        </row>
        <row r="290">
          <cell r="A290" t="str">
            <v>202013170129</v>
          </cell>
          <cell r="B290" t="str">
            <v>陈文援</v>
          </cell>
          <cell r="C290">
            <v>24</v>
          </cell>
        </row>
        <row r="291">
          <cell r="A291" t="str">
            <v>201916240104</v>
          </cell>
          <cell r="B291" t="str">
            <v>陈小康</v>
          </cell>
          <cell r="C291">
            <v>315</v>
          </cell>
        </row>
        <row r="292">
          <cell r="A292" t="str">
            <v>202016240211</v>
          </cell>
          <cell r="B292" t="str">
            <v>陈小曼</v>
          </cell>
          <cell r="C292">
            <v>227</v>
          </cell>
        </row>
        <row r="293">
          <cell r="A293" t="str">
            <v>201815340106</v>
          </cell>
          <cell r="B293" t="str">
            <v>崔建丽</v>
          </cell>
          <cell r="C293">
            <v>374</v>
          </cell>
        </row>
        <row r="294">
          <cell r="A294" t="str">
            <v>202016240120</v>
          </cell>
          <cell r="B294" t="str">
            <v>董子然</v>
          </cell>
          <cell r="C294">
            <v>62</v>
          </cell>
        </row>
        <row r="295">
          <cell r="A295" t="str">
            <v>201813260101</v>
          </cell>
          <cell r="B295" t="str">
            <v>窦雅宁</v>
          </cell>
          <cell r="C295">
            <v>182</v>
          </cell>
        </row>
        <row r="296">
          <cell r="A296" t="str">
            <v>201924760439</v>
          </cell>
          <cell r="B296" t="str">
            <v>杜润奇</v>
          </cell>
          <cell r="C296">
            <v>157</v>
          </cell>
        </row>
        <row r="297">
          <cell r="A297" t="str">
            <v>201824470203</v>
          </cell>
          <cell r="B297" t="str">
            <v>方文帅</v>
          </cell>
          <cell r="C297">
            <v>660</v>
          </cell>
        </row>
        <row r="298">
          <cell r="A298" t="str">
            <v>202027010120</v>
          </cell>
          <cell r="B298" t="str">
            <v>冯证博</v>
          </cell>
          <cell r="C298">
            <v>360</v>
          </cell>
        </row>
        <row r="299">
          <cell r="A299" t="str">
            <v>201915210412</v>
          </cell>
          <cell r="B299" t="str">
            <v>付正佳</v>
          </cell>
          <cell r="C299">
            <v>120</v>
          </cell>
        </row>
        <row r="300">
          <cell r="A300" t="str">
            <v>201912420113</v>
          </cell>
          <cell r="B300" t="str">
            <v>郭嘉嘉</v>
          </cell>
          <cell r="C300">
            <v>247</v>
          </cell>
        </row>
        <row r="301">
          <cell r="A301" t="str">
            <v>201917970108</v>
          </cell>
          <cell r="B301" t="str">
            <v>韩嘉豪</v>
          </cell>
          <cell r="C301">
            <v>283</v>
          </cell>
        </row>
        <row r="302">
          <cell r="A302" t="str">
            <v>201824470110</v>
          </cell>
          <cell r="B302" t="str">
            <v>韩沅成</v>
          </cell>
          <cell r="C302">
            <v>125</v>
          </cell>
        </row>
        <row r="303">
          <cell r="A303" t="str">
            <v>202013150334</v>
          </cell>
          <cell r="B303" t="str">
            <v>何颖</v>
          </cell>
          <cell r="C303">
            <v>122</v>
          </cell>
        </row>
        <row r="304">
          <cell r="A304" t="str">
            <v>201923620120</v>
          </cell>
          <cell r="B304" t="str">
            <v>胡敬斋</v>
          </cell>
          <cell r="C304">
            <v>334</v>
          </cell>
        </row>
        <row r="305">
          <cell r="A305" t="str">
            <v>202025030418</v>
          </cell>
          <cell r="B305" t="str">
            <v>雷院青</v>
          </cell>
          <cell r="C305">
            <v>324</v>
          </cell>
        </row>
        <row r="306">
          <cell r="A306" t="str">
            <v>201913260119</v>
          </cell>
          <cell r="B306" t="str">
            <v>李丹</v>
          </cell>
          <cell r="C306">
            <v>185</v>
          </cell>
        </row>
        <row r="307">
          <cell r="A307" t="str">
            <v>201916350207</v>
          </cell>
          <cell r="B307" t="str">
            <v>李斗来</v>
          </cell>
          <cell r="C307">
            <v>168</v>
          </cell>
        </row>
        <row r="308">
          <cell r="A308" t="str">
            <v>201917920103</v>
          </cell>
          <cell r="B308" t="str">
            <v>李露露</v>
          </cell>
          <cell r="C308">
            <v>384</v>
          </cell>
        </row>
        <row r="309">
          <cell r="A309" t="str">
            <v>201817920205</v>
          </cell>
          <cell r="B309" t="str">
            <v>梁译戈</v>
          </cell>
          <cell r="C309">
            <v>593</v>
          </cell>
        </row>
        <row r="310">
          <cell r="A310" t="str">
            <v>201915140102</v>
          </cell>
          <cell r="B310" t="str">
            <v>龙云霞</v>
          </cell>
          <cell r="C310">
            <v>63</v>
          </cell>
        </row>
        <row r="311">
          <cell r="A311" t="str">
            <v>202024470221</v>
          </cell>
          <cell r="B311" t="str">
            <v>马新亮</v>
          </cell>
          <cell r="C311">
            <v>81</v>
          </cell>
        </row>
        <row r="312">
          <cell r="A312" t="str">
            <v>202013150132</v>
          </cell>
          <cell r="B312" t="str">
            <v>马云鹏</v>
          </cell>
          <cell r="C312">
            <v>95</v>
          </cell>
        </row>
        <row r="313">
          <cell r="A313" t="str">
            <v>201817930109</v>
          </cell>
          <cell r="B313" t="str">
            <v>潘小梅</v>
          </cell>
          <cell r="C313">
            <v>204</v>
          </cell>
        </row>
        <row r="314">
          <cell r="A314" t="str">
            <v>201913150112</v>
          </cell>
          <cell r="B314" t="str">
            <v>沈之悦</v>
          </cell>
          <cell r="C314">
            <v>324</v>
          </cell>
        </row>
        <row r="315">
          <cell r="A315" t="str">
            <v>201823830117</v>
          </cell>
          <cell r="B315" t="str">
            <v>石芝慧</v>
          </cell>
          <cell r="C315">
            <v>330</v>
          </cell>
        </row>
        <row r="316">
          <cell r="A316" t="str">
            <v>201815210318</v>
          </cell>
          <cell r="B316" t="str">
            <v>石中杰</v>
          </cell>
          <cell r="C316">
            <v>281</v>
          </cell>
        </row>
        <row r="317">
          <cell r="A317" t="str">
            <v>202012010136</v>
          </cell>
          <cell r="B317" t="str">
            <v>宋美琪</v>
          </cell>
          <cell r="C317">
            <v>225</v>
          </cell>
        </row>
        <row r="318">
          <cell r="A318" t="str">
            <v>201913150319</v>
          </cell>
          <cell r="B318" t="str">
            <v>苏计活</v>
          </cell>
          <cell r="C318">
            <v>269</v>
          </cell>
        </row>
        <row r="319">
          <cell r="A319" t="str">
            <v>202026030115</v>
          </cell>
          <cell r="B319" t="str">
            <v>隋琪</v>
          </cell>
          <cell r="C319">
            <v>252</v>
          </cell>
        </row>
        <row r="320">
          <cell r="A320" t="str">
            <v>201825560204</v>
          </cell>
          <cell r="B320" t="str">
            <v>谭冬红</v>
          </cell>
          <cell r="C320">
            <v>223</v>
          </cell>
        </row>
        <row r="321">
          <cell r="A321" t="str">
            <v>201916240325</v>
          </cell>
          <cell r="B321" t="str">
            <v>唐小帅</v>
          </cell>
          <cell r="C321">
            <v>90</v>
          </cell>
        </row>
        <row r="322">
          <cell r="A322" t="str">
            <v>202017920413</v>
          </cell>
          <cell r="B322" t="str">
            <v>陶筱桐</v>
          </cell>
          <cell r="C322">
            <v>108</v>
          </cell>
        </row>
        <row r="323">
          <cell r="A323" t="str">
            <v>202024760419</v>
          </cell>
          <cell r="B323" t="str">
            <v>涂若辰</v>
          </cell>
          <cell r="C323">
            <v>164</v>
          </cell>
        </row>
        <row r="324">
          <cell r="A324" t="str">
            <v>201915210335</v>
          </cell>
          <cell r="B324" t="str">
            <v>王佳丽</v>
          </cell>
          <cell r="C324">
            <v>282</v>
          </cell>
        </row>
        <row r="325">
          <cell r="A325" t="str">
            <v>201913150333</v>
          </cell>
          <cell r="B325" t="str">
            <v>王康梅</v>
          </cell>
          <cell r="C325">
            <v>283</v>
          </cell>
        </row>
        <row r="326">
          <cell r="A326" t="str">
            <v>201811890128</v>
          </cell>
          <cell r="B326" t="str">
            <v>王立鹏</v>
          </cell>
          <cell r="C326">
            <v>371</v>
          </cell>
        </row>
        <row r="327">
          <cell r="A327" t="str">
            <v>202011130223</v>
          </cell>
          <cell r="B327" t="str">
            <v>王淼</v>
          </cell>
          <cell r="C327">
            <v>70</v>
          </cell>
        </row>
        <row r="328">
          <cell r="A328" t="str">
            <v>201923650215</v>
          </cell>
          <cell r="B328" t="str">
            <v>王湘博</v>
          </cell>
          <cell r="C328">
            <v>935</v>
          </cell>
        </row>
        <row r="329">
          <cell r="A329" t="str">
            <v>201913150234</v>
          </cell>
          <cell r="B329" t="str">
            <v>王祥舟</v>
          </cell>
          <cell r="C329">
            <v>169</v>
          </cell>
        </row>
        <row r="330">
          <cell r="A330" t="str">
            <v>202017920419</v>
          </cell>
          <cell r="B330" t="str">
            <v>王子鸣</v>
          </cell>
          <cell r="C330">
            <v>236</v>
          </cell>
        </row>
        <row r="331">
          <cell r="A331" t="str">
            <v>201714270518</v>
          </cell>
          <cell r="B331" t="str">
            <v>王子源</v>
          </cell>
          <cell r="C331">
            <v>681</v>
          </cell>
        </row>
        <row r="332">
          <cell r="A332" t="str">
            <v>201816240129</v>
          </cell>
          <cell r="B332" t="str">
            <v>吴碧婷</v>
          </cell>
          <cell r="C332">
            <v>324</v>
          </cell>
        </row>
        <row r="333">
          <cell r="A333" t="str">
            <v>202016240215</v>
          </cell>
          <cell r="B333" t="str">
            <v>吴忧</v>
          </cell>
          <cell r="C333">
            <v>66</v>
          </cell>
        </row>
        <row r="334">
          <cell r="A334" t="str">
            <v>201913260106</v>
          </cell>
          <cell r="B334" t="str">
            <v>杨学凤</v>
          </cell>
          <cell r="C334">
            <v>172</v>
          </cell>
        </row>
        <row r="335">
          <cell r="A335" t="str">
            <v>201917020331</v>
          </cell>
          <cell r="B335" t="str">
            <v>姚鑫</v>
          </cell>
          <cell r="C335">
            <v>328</v>
          </cell>
        </row>
        <row r="336">
          <cell r="A336" t="str">
            <v>201913320103</v>
          </cell>
          <cell r="B336" t="str">
            <v>余雅妮</v>
          </cell>
          <cell r="C336">
            <v>450</v>
          </cell>
        </row>
        <row r="337">
          <cell r="A337" t="str">
            <v>201912250233</v>
          </cell>
          <cell r="B337" t="str">
            <v>张港澳</v>
          </cell>
          <cell r="C337">
            <v>176</v>
          </cell>
        </row>
        <row r="338">
          <cell r="A338" t="str">
            <v>201816350134</v>
          </cell>
          <cell r="B338" t="str">
            <v>张瑞</v>
          </cell>
          <cell r="C338">
            <v>303</v>
          </cell>
        </row>
        <row r="339">
          <cell r="A339" t="str">
            <v>201913320132</v>
          </cell>
          <cell r="B339" t="str">
            <v>张竹宁</v>
          </cell>
          <cell r="C339">
            <v>528</v>
          </cell>
        </row>
        <row r="340">
          <cell r="A340" t="str">
            <v>202015150231</v>
          </cell>
          <cell r="B340" t="str">
            <v>张子旋</v>
          </cell>
          <cell r="C340">
            <v>563</v>
          </cell>
        </row>
        <row r="341">
          <cell r="A341" t="str">
            <v>202024470133</v>
          </cell>
          <cell r="B341" t="str">
            <v>赵梓妍</v>
          </cell>
          <cell r="C341">
            <v>255</v>
          </cell>
        </row>
        <row r="342">
          <cell r="A342" t="str">
            <v>201716240207</v>
          </cell>
          <cell r="B342" t="str">
            <v>郑鑫叶</v>
          </cell>
          <cell r="C342">
            <v>541</v>
          </cell>
        </row>
        <row r="343">
          <cell r="A343" t="str">
            <v>201911890308</v>
          </cell>
          <cell r="B343" t="str">
            <v>周洁</v>
          </cell>
          <cell r="C343">
            <v>71</v>
          </cell>
        </row>
        <row r="344">
          <cell r="A344" t="str">
            <v>201911890227</v>
          </cell>
          <cell r="B344" t="str">
            <v>周丽珠</v>
          </cell>
          <cell r="C344">
            <v>170</v>
          </cell>
        </row>
        <row r="345">
          <cell r="A345" t="str">
            <v>202024430230</v>
          </cell>
          <cell r="B345" t="str">
            <v>周圣昀</v>
          </cell>
          <cell r="C345">
            <v>299</v>
          </cell>
        </row>
        <row r="346">
          <cell r="A346" t="str">
            <v>201925570232</v>
          </cell>
          <cell r="B346" t="str">
            <v>朱育涛</v>
          </cell>
          <cell r="C346">
            <v>211</v>
          </cell>
        </row>
        <row r="347">
          <cell r="A347" t="str">
            <v>201917910224</v>
          </cell>
          <cell r="B347" t="str">
            <v>祝伟</v>
          </cell>
          <cell r="C347">
            <v>213</v>
          </cell>
        </row>
        <row r="348">
          <cell r="A348" t="str">
            <v>202013150355</v>
          </cell>
          <cell r="B348" t="str">
            <v>本世燕</v>
          </cell>
          <cell r="C348">
            <v>71</v>
          </cell>
        </row>
        <row r="349">
          <cell r="A349" t="str">
            <v>202013150241</v>
          </cell>
          <cell r="B349" t="str">
            <v>曾茁羽</v>
          </cell>
          <cell r="C349">
            <v>99</v>
          </cell>
        </row>
        <row r="350">
          <cell r="A350" t="str">
            <v>201913150222</v>
          </cell>
          <cell r="B350" t="str">
            <v>陈华敏</v>
          </cell>
          <cell r="C350">
            <v>159</v>
          </cell>
        </row>
        <row r="351">
          <cell r="A351" t="str">
            <v>201911950108</v>
          </cell>
          <cell r="B351" t="str">
            <v>陈靖璇</v>
          </cell>
          <cell r="C351">
            <v>194</v>
          </cell>
        </row>
        <row r="352">
          <cell r="A352" t="str">
            <v>201916240403</v>
          </cell>
          <cell r="B352" t="str">
            <v>陈婷婷</v>
          </cell>
          <cell r="C352">
            <v>394</v>
          </cell>
        </row>
        <row r="353">
          <cell r="A353" t="str">
            <v>202011810224</v>
          </cell>
          <cell r="B353" t="str">
            <v>陈鑫雅</v>
          </cell>
          <cell r="C353">
            <v>154</v>
          </cell>
        </row>
        <row r="354">
          <cell r="A354" t="str">
            <v>201824770234</v>
          </cell>
          <cell r="B354" t="str">
            <v>崔洁</v>
          </cell>
          <cell r="C354">
            <v>438</v>
          </cell>
        </row>
        <row r="355">
          <cell r="A355" t="str">
            <v>202013150156</v>
          </cell>
          <cell r="B355" t="str">
            <v>戴妍</v>
          </cell>
          <cell r="C355">
            <v>170</v>
          </cell>
        </row>
        <row r="356">
          <cell r="A356" t="str">
            <v>202013150525</v>
          </cell>
          <cell r="B356" t="str">
            <v>杜洲</v>
          </cell>
          <cell r="C356">
            <v>189</v>
          </cell>
        </row>
        <row r="357">
          <cell r="A357" t="str">
            <v>201911010118</v>
          </cell>
          <cell r="B357" t="str">
            <v>符祝彩</v>
          </cell>
          <cell r="C357">
            <v>154</v>
          </cell>
        </row>
        <row r="358">
          <cell r="A358" t="str">
            <v>201816210237</v>
          </cell>
          <cell r="B358" t="str">
            <v>高昌燕</v>
          </cell>
          <cell r="C358">
            <v>193</v>
          </cell>
        </row>
        <row r="359">
          <cell r="A359" t="str">
            <v>201915660101</v>
          </cell>
          <cell r="B359" t="str">
            <v>高方灵</v>
          </cell>
          <cell r="C359">
            <v>140</v>
          </cell>
        </row>
        <row r="360">
          <cell r="A360" t="str">
            <v>202023650146</v>
          </cell>
          <cell r="B360" t="str">
            <v>高嘉琪</v>
          </cell>
          <cell r="C360">
            <v>96</v>
          </cell>
        </row>
        <row r="361">
          <cell r="A361" t="str">
            <v>202017980105</v>
          </cell>
          <cell r="B361" t="str">
            <v>郭书阳</v>
          </cell>
          <cell r="C361">
            <v>203</v>
          </cell>
        </row>
        <row r="362">
          <cell r="A362" t="str">
            <v>201912250135</v>
          </cell>
          <cell r="B362" t="str">
            <v>郝江海</v>
          </cell>
          <cell r="C362">
            <v>190</v>
          </cell>
        </row>
        <row r="363">
          <cell r="A363" t="str">
            <v>201914470220</v>
          </cell>
          <cell r="B363" t="str">
            <v>蓝雨</v>
          </cell>
          <cell r="C363">
            <v>689</v>
          </cell>
        </row>
        <row r="364">
          <cell r="A364" t="str">
            <v>201913150624</v>
          </cell>
          <cell r="B364" t="str">
            <v>李和</v>
          </cell>
          <cell r="C364">
            <v>556</v>
          </cell>
        </row>
        <row r="365">
          <cell r="A365" t="str">
            <v>202012010208</v>
          </cell>
          <cell r="B365" t="str">
            <v>李政绪</v>
          </cell>
          <cell r="C365">
            <v>52</v>
          </cell>
        </row>
        <row r="366">
          <cell r="A366" t="str">
            <v>201913150632</v>
          </cell>
          <cell r="B366" t="str">
            <v>梁笑尘</v>
          </cell>
          <cell r="C366">
            <v>262</v>
          </cell>
        </row>
        <row r="367">
          <cell r="A367" t="str">
            <v>202016240328</v>
          </cell>
          <cell r="B367" t="str">
            <v>梁雅鹏</v>
          </cell>
          <cell r="C367">
            <v>56</v>
          </cell>
        </row>
        <row r="368">
          <cell r="A368" t="str">
            <v>201913150408</v>
          </cell>
          <cell r="B368" t="str">
            <v>林芳妃</v>
          </cell>
          <cell r="C368">
            <v>151</v>
          </cell>
        </row>
        <row r="369">
          <cell r="A369" t="str">
            <v>202012070224</v>
          </cell>
          <cell r="B369" t="str">
            <v>刘莉华</v>
          </cell>
          <cell r="C369">
            <v>492</v>
          </cell>
        </row>
        <row r="370">
          <cell r="A370" t="str">
            <v>201917920419</v>
          </cell>
          <cell r="B370" t="str">
            <v>刘天虎</v>
          </cell>
          <cell r="C370">
            <v>258</v>
          </cell>
        </row>
        <row r="371">
          <cell r="A371" t="str">
            <v>202011890234</v>
          </cell>
          <cell r="B371" t="str">
            <v>刘荀</v>
          </cell>
          <cell r="C371">
            <v>298</v>
          </cell>
        </row>
        <row r="372">
          <cell r="A372" t="str">
            <v>202011130135</v>
          </cell>
          <cell r="B372" t="str">
            <v>刘玉秀</v>
          </cell>
          <cell r="C372">
            <v>84</v>
          </cell>
        </row>
        <row r="373">
          <cell r="A373" t="str">
            <v>202012850116</v>
          </cell>
          <cell r="B373" t="str">
            <v>马昕怡</v>
          </cell>
          <cell r="C373">
            <v>147</v>
          </cell>
        </row>
        <row r="374">
          <cell r="A374" t="str">
            <v>201916010114</v>
          </cell>
          <cell r="B374" t="str">
            <v>潘道豪</v>
          </cell>
          <cell r="C374">
            <v>238</v>
          </cell>
        </row>
        <row r="375">
          <cell r="A375" t="str">
            <v>202016240213</v>
          </cell>
          <cell r="B375" t="str">
            <v>庞玲玉</v>
          </cell>
          <cell r="C375">
            <v>57</v>
          </cell>
        </row>
        <row r="376">
          <cell r="A376" t="str">
            <v>201917020430</v>
          </cell>
          <cell r="B376" t="str">
            <v>彭寿辉</v>
          </cell>
          <cell r="C376">
            <v>299</v>
          </cell>
        </row>
        <row r="377">
          <cell r="A377" t="str">
            <v>201923650320</v>
          </cell>
          <cell r="B377" t="str">
            <v>宿彦昭</v>
          </cell>
          <cell r="C377">
            <v>142</v>
          </cell>
        </row>
        <row r="378">
          <cell r="A378" t="str">
            <v>201912850133</v>
          </cell>
          <cell r="B378" t="str">
            <v>田佳玉</v>
          </cell>
          <cell r="C378">
            <v>234</v>
          </cell>
        </row>
        <row r="379">
          <cell r="A379" t="str">
            <v>201924760203</v>
          </cell>
          <cell r="B379" t="str">
            <v>田舒音</v>
          </cell>
          <cell r="C379">
            <v>293</v>
          </cell>
        </row>
        <row r="380">
          <cell r="A380" t="str">
            <v>201913260323</v>
          </cell>
          <cell r="B380" t="str">
            <v>王娟</v>
          </cell>
          <cell r="C380">
            <v>495</v>
          </cell>
        </row>
        <row r="381">
          <cell r="A381" t="str">
            <v>201917920320</v>
          </cell>
          <cell r="B381" t="str">
            <v>王巳己</v>
          </cell>
          <cell r="C381">
            <v>291</v>
          </cell>
        </row>
        <row r="382">
          <cell r="A382" t="str">
            <v>201816240332</v>
          </cell>
          <cell r="B382" t="str">
            <v>王雪</v>
          </cell>
          <cell r="C382">
            <v>222</v>
          </cell>
        </row>
        <row r="383">
          <cell r="A383" t="str">
            <v>202011110222</v>
          </cell>
          <cell r="B383" t="str">
            <v>王瑶</v>
          </cell>
          <cell r="C383">
            <v>44</v>
          </cell>
        </row>
        <row r="384">
          <cell r="A384" t="str">
            <v>201815220115</v>
          </cell>
          <cell r="B384" t="str">
            <v>王毅超</v>
          </cell>
          <cell r="C384">
            <v>594</v>
          </cell>
        </row>
        <row r="385">
          <cell r="A385" t="str">
            <v>201911890114</v>
          </cell>
          <cell r="B385" t="str">
            <v>王莹莹</v>
          </cell>
          <cell r="C385">
            <v>228</v>
          </cell>
        </row>
        <row r="386">
          <cell r="A386" t="str">
            <v>202016240111</v>
          </cell>
          <cell r="B386" t="str">
            <v>文洁</v>
          </cell>
          <cell r="C386">
            <v>77</v>
          </cell>
        </row>
        <row r="387">
          <cell r="A387" t="str">
            <v>201925030128</v>
          </cell>
          <cell r="B387" t="str">
            <v>翁时民</v>
          </cell>
          <cell r="C387">
            <v>734</v>
          </cell>
        </row>
        <row r="388">
          <cell r="A388" t="str">
            <v>202017360123</v>
          </cell>
          <cell r="B388" t="str">
            <v>吴棋滨</v>
          </cell>
          <cell r="C388">
            <v>291</v>
          </cell>
        </row>
        <row r="389">
          <cell r="A389" t="str">
            <v>201812900104</v>
          </cell>
          <cell r="B389" t="str">
            <v>许冰銮</v>
          </cell>
          <cell r="C389">
            <v>68</v>
          </cell>
        </row>
        <row r="390">
          <cell r="A390" t="str">
            <v>202015230119</v>
          </cell>
          <cell r="B390" t="str">
            <v>杨小晴</v>
          </cell>
          <cell r="C390">
            <v>134</v>
          </cell>
        </row>
        <row r="391">
          <cell r="A391" t="str">
            <v>201814270234</v>
          </cell>
          <cell r="B391" t="str">
            <v>杨志文</v>
          </cell>
          <cell r="C391">
            <v>249</v>
          </cell>
        </row>
        <row r="392">
          <cell r="A392" t="str">
            <v>201915870101</v>
          </cell>
          <cell r="B392" t="str">
            <v>叶海元</v>
          </cell>
          <cell r="C392">
            <v>189</v>
          </cell>
        </row>
        <row r="393">
          <cell r="A393" t="str">
            <v>201916240433</v>
          </cell>
          <cell r="B393" t="str">
            <v>张佳媛</v>
          </cell>
          <cell r="C393">
            <v>126</v>
          </cell>
        </row>
        <row r="394">
          <cell r="A394" t="str">
            <v>202027020216</v>
          </cell>
          <cell r="B394" t="str">
            <v>张瑜彬</v>
          </cell>
          <cell r="C394">
            <v>139</v>
          </cell>
        </row>
        <row r="395">
          <cell r="A395" t="str">
            <v>201912850111</v>
          </cell>
          <cell r="B395" t="str">
            <v>赵滢琪</v>
          </cell>
          <cell r="C395">
            <v>236</v>
          </cell>
        </row>
        <row r="396">
          <cell r="A396" t="str">
            <v>201916020335</v>
          </cell>
          <cell r="B396" t="str">
            <v>钟慧</v>
          </cell>
          <cell r="C396">
            <v>280</v>
          </cell>
        </row>
        <row r="397">
          <cell r="A397" t="str">
            <v>202024430532</v>
          </cell>
          <cell r="B397" t="str">
            <v>邹佩含</v>
          </cell>
          <cell r="C397">
            <v>36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C1" t="str">
            <v>借阅时长</v>
          </cell>
          <cell r="D1" t="str">
            <v>借阅册数</v>
          </cell>
        </row>
        <row r="2">
          <cell r="A2" t="str">
            <v>201923620122</v>
          </cell>
          <cell r="B2" t="str">
            <v>李正衍</v>
          </cell>
          <cell r="C2">
            <v>4</v>
          </cell>
          <cell r="D2">
            <v>4</v>
          </cell>
        </row>
        <row r="3">
          <cell r="A3" t="str">
            <v>202011130227</v>
          </cell>
          <cell r="B3" t="str">
            <v>马艺伟</v>
          </cell>
          <cell r="C3">
            <v>6</v>
          </cell>
          <cell r="D3">
            <v>2</v>
          </cell>
        </row>
        <row r="4">
          <cell r="A4" t="str">
            <v>201816240336</v>
          </cell>
          <cell r="B4" t="str">
            <v>羊秀玲</v>
          </cell>
          <cell r="C4">
            <v>37</v>
          </cell>
          <cell r="D4">
            <v>4</v>
          </cell>
        </row>
        <row r="5">
          <cell r="A5" t="str">
            <v>202013150334</v>
          </cell>
          <cell r="B5" t="str">
            <v>何颖</v>
          </cell>
          <cell r="C5">
            <v>83</v>
          </cell>
          <cell r="D5">
            <v>7</v>
          </cell>
        </row>
        <row r="6">
          <cell r="A6" t="str">
            <v>201915660101</v>
          </cell>
          <cell r="B6" t="str">
            <v>高方灵</v>
          </cell>
          <cell r="C6">
            <v>133</v>
          </cell>
          <cell r="D6">
            <v>8</v>
          </cell>
        </row>
      </sheetData>
      <sheetData sheetId="14" refreshError="1"/>
      <sheetData sheetId="15" refreshError="1"/>
      <sheetData sheetId="16" refreshError="1">
        <row r="1">
          <cell r="B1" t="str">
            <v>图书借阅次数</v>
          </cell>
        </row>
        <row r="2">
          <cell r="A2" t="str">
            <v>201912040212</v>
          </cell>
          <cell r="B2">
            <v>14</v>
          </cell>
        </row>
        <row r="3">
          <cell r="A3" t="str">
            <v>201916350220</v>
          </cell>
          <cell r="B3">
            <v>23</v>
          </cell>
        </row>
        <row r="4">
          <cell r="A4" t="str">
            <v>202011110304</v>
          </cell>
          <cell r="B4">
            <v>30</v>
          </cell>
        </row>
        <row r="5">
          <cell r="A5" t="str">
            <v>201817920332</v>
          </cell>
          <cell r="B5">
            <v>28</v>
          </cell>
        </row>
        <row r="6">
          <cell r="A6" t="str">
            <v>201925570323</v>
          </cell>
          <cell r="B6">
            <v>35</v>
          </cell>
        </row>
        <row r="7">
          <cell r="A7" t="str">
            <v>201911950103</v>
          </cell>
          <cell r="B7">
            <v>26</v>
          </cell>
        </row>
        <row r="8">
          <cell r="A8" t="str">
            <v>202026020327</v>
          </cell>
          <cell r="B8">
            <v>17</v>
          </cell>
        </row>
        <row r="9">
          <cell r="A9" t="str">
            <v>202017140129</v>
          </cell>
          <cell r="B9">
            <v>13</v>
          </cell>
        </row>
        <row r="10">
          <cell r="A10" t="str">
            <v>201916240228</v>
          </cell>
          <cell r="B10">
            <v>17</v>
          </cell>
        </row>
        <row r="11">
          <cell r="A11" t="str">
            <v>201924760418</v>
          </cell>
          <cell r="B11">
            <v>22</v>
          </cell>
        </row>
        <row r="12">
          <cell r="A12" t="str">
            <v>201811890333</v>
          </cell>
          <cell r="B12">
            <v>26</v>
          </cell>
        </row>
        <row r="13">
          <cell r="A13" t="str">
            <v>202024760234</v>
          </cell>
          <cell r="B13">
            <v>29</v>
          </cell>
        </row>
        <row r="14">
          <cell r="A14" t="str">
            <v>202013150444</v>
          </cell>
          <cell r="B14">
            <v>12</v>
          </cell>
        </row>
        <row r="15">
          <cell r="A15" t="str">
            <v>201922520111</v>
          </cell>
          <cell r="B15">
            <v>26</v>
          </cell>
        </row>
        <row r="16">
          <cell r="A16" t="str">
            <v>202026020311</v>
          </cell>
          <cell r="B16">
            <v>11</v>
          </cell>
        </row>
        <row r="17">
          <cell r="A17" t="str">
            <v>201912850134</v>
          </cell>
          <cell r="B17">
            <v>17</v>
          </cell>
        </row>
        <row r="18">
          <cell r="A18" t="str">
            <v>202024470128</v>
          </cell>
          <cell r="B18">
            <v>16</v>
          </cell>
        </row>
        <row r="19">
          <cell r="A19" t="str">
            <v>202026030114</v>
          </cell>
          <cell r="B19">
            <v>16</v>
          </cell>
        </row>
        <row r="20">
          <cell r="A20" t="str">
            <v>201925880104</v>
          </cell>
          <cell r="B20">
            <v>11</v>
          </cell>
        </row>
        <row r="21">
          <cell r="A21" t="str">
            <v>201915210125</v>
          </cell>
          <cell r="B21">
            <v>16</v>
          </cell>
        </row>
        <row r="22">
          <cell r="A22" t="str">
            <v>202022720207</v>
          </cell>
          <cell r="B22">
            <v>22</v>
          </cell>
        </row>
        <row r="23">
          <cell r="A23" t="str">
            <v>201822710549</v>
          </cell>
          <cell r="B23">
            <v>13</v>
          </cell>
        </row>
        <row r="24">
          <cell r="A24" t="str">
            <v>202017360240</v>
          </cell>
          <cell r="B24">
            <v>11</v>
          </cell>
        </row>
        <row r="25">
          <cell r="A25" t="str">
            <v>201923620122</v>
          </cell>
          <cell r="B25">
            <v>9</v>
          </cell>
        </row>
        <row r="26">
          <cell r="A26" t="str">
            <v>202017920115</v>
          </cell>
          <cell r="B26">
            <v>6</v>
          </cell>
        </row>
        <row r="27">
          <cell r="A27" t="str">
            <v>201912420115</v>
          </cell>
          <cell r="B27">
            <v>15</v>
          </cell>
        </row>
        <row r="28">
          <cell r="A28" t="str">
            <v>202013150247</v>
          </cell>
          <cell r="B28">
            <v>10</v>
          </cell>
        </row>
        <row r="29">
          <cell r="A29" t="str">
            <v>201917970132</v>
          </cell>
          <cell r="B29">
            <v>13</v>
          </cell>
        </row>
        <row r="30">
          <cell r="A30" t="str">
            <v>201925960119</v>
          </cell>
          <cell r="B30">
            <v>10</v>
          </cell>
        </row>
        <row r="31">
          <cell r="A31" t="str">
            <v>201912850138</v>
          </cell>
          <cell r="B31">
            <v>18</v>
          </cell>
        </row>
        <row r="32">
          <cell r="A32" t="str">
            <v>201825570115</v>
          </cell>
          <cell r="B32">
            <v>20</v>
          </cell>
        </row>
        <row r="33">
          <cell r="A33" t="str">
            <v>202013030602</v>
          </cell>
          <cell r="B33">
            <v>12</v>
          </cell>
        </row>
        <row r="34">
          <cell r="A34" t="str">
            <v>202011130227</v>
          </cell>
          <cell r="B34">
            <v>13</v>
          </cell>
        </row>
        <row r="35">
          <cell r="A35" t="str">
            <v>202014270530</v>
          </cell>
          <cell r="B35">
            <v>9</v>
          </cell>
        </row>
        <row r="36">
          <cell r="A36" t="str">
            <v>202025030413</v>
          </cell>
          <cell r="B36">
            <v>16</v>
          </cell>
        </row>
        <row r="37">
          <cell r="A37" t="str">
            <v>201816240336</v>
          </cell>
          <cell r="B37">
            <v>12</v>
          </cell>
        </row>
        <row r="38">
          <cell r="A38" t="str">
            <v>202024760432</v>
          </cell>
          <cell r="B38">
            <v>13</v>
          </cell>
        </row>
        <row r="39">
          <cell r="A39" t="str">
            <v>202013150344</v>
          </cell>
          <cell r="B39">
            <v>10</v>
          </cell>
        </row>
        <row r="40">
          <cell r="A40" t="str">
            <v>201816350116</v>
          </cell>
          <cell r="B40">
            <v>13</v>
          </cell>
        </row>
        <row r="41">
          <cell r="A41" t="str">
            <v>201915140101</v>
          </cell>
          <cell r="B41">
            <v>5</v>
          </cell>
        </row>
        <row r="42">
          <cell r="A42" t="str">
            <v>202013150225</v>
          </cell>
          <cell r="B42">
            <v>14</v>
          </cell>
        </row>
        <row r="43">
          <cell r="A43" t="str">
            <v>201912850135</v>
          </cell>
          <cell r="B43">
            <v>12</v>
          </cell>
        </row>
        <row r="44">
          <cell r="A44" t="str">
            <v>202013130103</v>
          </cell>
          <cell r="B44">
            <v>11</v>
          </cell>
        </row>
        <row r="45">
          <cell r="A45" t="str">
            <v>202024470115</v>
          </cell>
          <cell r="B45">
            <v>15</v>
          </cell>
        </row>
        <row r="46">
          <cell r="A46" t="str">
            <v>201913030536</v>
          </cell>
          <cell r="B46">
            <v>12</v>
          </cell>
        </row>
        <row r="47">
          <cell r="A47" t="str">
            <v>202013150129</v>
          </cell>
          <cell r="B47">
            <v>10</v>
          </cell>
        </row>
        <row r="48">
          <cell r="A48" t="str">
            <v>201913150626</v>
          </cell>
          <cell r="B48">
            <v>10</v>
          </cell>
        </row>
        <row r="49">
          <cell r="A49" t="str">
            <v>201916350204</v>
          </cell>
          <cell r="B49">
            <v>14</v>
          </cell>
        </row>
        <row r="50">
          <cell r="A50" t="str">
            <v>202024760120</v>
          </cell>
          <cell r="B50">
            <v>11</v>
          </cell>
        </row>
        <row r="51">
          <cell r="A51" t="str">
            <v>201924760139</v>
          </cell>
          <cell r="B51">
            <v>15</v>
          </cell>
        </row>
        <row r="52">
          <cell r="A52" t="str">
            <v>201912250143</v>
          </cell>
          <cell r="B52">
            <v>8</v>
          </cell>
        </row>
        <row r="53">
          <cell r="A53" t="str">
            <v>201916350124</v>
          </cell>
          <cell r="B53">
            <v>9</v>
          </cell>
        </row>
        <row r="54">
          <cell r="A54" t="str">
            <v>202016240232</v>
          </cell>
          <cell r="B54">
            <v>18</v>
          </cell>
        </row>
        <row r="55">
          <cell r="A55" t="str">
            <v>201914270315</v>
          </cell>
          <cell r="B55">
            <v>18</v>
          </cell>
        </row>
        <row r="56">
          <cell r="A56" t="str">
            <v>201823650204</v>
          </cell>
          <cell r="B56">
            <v>14</v>
          </cell>
        </row>
        <row r="57">
          <cell r="A57" t="str">
            <v>201813320123</v>
          </cell>
          <cell r="B57">
            <v>11</v>
          </cell>
        </row>
        <row r="58">
          <cell r="A58" t="str">
            <v>201916350130</v>
          </cell>
          <cell r="B58">
            <v>9</v>
          </cell>
        </row>
        <row r="59">
          <cell r="A59" t="str">
            <v>202024430231</v>
          </cell>
          <cell r="B59">
            <v>6</v>
          </cell>
        </row>
        <row r="60">
          <cell r="A60" t="str">
            <v>201812420134</v>
          </cell>
          <cell r="B60">
            <v>8</v>
          </cell>
        </row>
        <row r="61">
          <cell r="A61" t="str">
            <v>201816240108</v>
          </cell>
          <cell r="B61">
            <v>8</v>
          </cell>
        </row>
        <row r="62">
          <cell r="A62" t="str">
            <v>202014270705</v>
          </cell>
          <cell r="B62">
            <v>7</v>
          </cell>
        </row>
        <row r="63">
          <cell r="A63" t="str">
            <v>201925880105</v>
          </cell>
          <cell r="B63">
            <v>12</v>
          </cell>
        </row>
        <row r="64">
          <cell r="A64" t="str">
            <v>202016350113</v>
          </cell>
          <cell r="B64">
            <v>10</v>
          </cell>
        </row>
        <row r="65">
          <cell r="A65" t="str">
            <v>202013160122</v>
          </cell>
          <cell r="B65">
            <v>12</v>
          </cell>
        </row>
        <row r="66">
          <cell r="A66" t="str">
            <v>201915140136</v>
          </cell>
          <cell r="B66">
            <v>5</v>
          </cell>
        </row>
        <row r="67">
          <cell r="A67" t="str">
            <v>201825560222</v>
          </cell>
          <cell r="B67">
            <v>15</v>
          </cell>
        </row>
        <row r="68">
          <cell r="A68" t="str">
            <v>201816240328</v>
          </cell>
          <cell r="B68">
            <v>11</v>
          </cell>
        </row>
        <row r="69">
          <cell r="A69" t="str">
            <v>202013150231</v>
          </cell>
          <cell r="B69">
            <v>16</v>
          </cell>
        </row>
        <row r="70">
          <cell r="A70" t="str">
            <v>202024430427</v>
          </cell>
          <cell r="B70">
            <v>6</v>
          </cell>
        </row>
        <row r="71">
          <cell r="A71" t="str">
            <v>201916240334</v>
          </cell>
          <cell r="B71">
            <v>12</v>
          </cell>
        </row>
        <row r="72">
          <cell r="A72" t="str">
            <v>201816240302</v>
          </cell>
          <cell r="B72">
            <v>18</v>
          </cell>
        </row>
        <row r="73">
          <cell r="A73" t="str">
            <v>202016240233</v>
          </cell>
          <cell r="B73">
            <v>11</v>
          </cell>
        </row>
        <row r="74">
          <cell r="A74" t="str">
            <v>201913150338</v>
          </cell>
          <cell r="B74">
            <v>18</v>
          </cell>
        </row>
        <row r="75">
          <cell r="A75" t="str">
            <v>201811890330</v>
          </cell>
          <cell r="B75">
            <v>7</v>
          </cell>
        </row>
        <row r="76">
          <cell r="A76" t="str">
            <v>201922710417</v>
          </cell>
          <cell r="B76">
            <v>10</v>
          </cell>
        </row>
        <row r="77">
          <cell r="A77" t="str">
            <v>202023830149</v>
          </cell>
          <cell r="B77">
            <v>14</v>
          </cell>
        </row>
        <row r="78">
          <cell r="A78" t="str">
            <v>202024430222</v>
          </cell>
          <cell r="B78">
            <v>6</v>
          </cell>
        </row>
        <row r="79">
          <cell r="A79" t="str">
            <v>201912850137</v>
          </cell>
          <cell r="B79">
            <v>9</v>
          </cell>
        </row>
        <row r="80">
          <cell r="A80" t="str">
            <v>201824470208</v>
          </cell>
          <cell r="B80">
            <v>11</v>
          </cell>
        </row>
        <row r="81">
          <cell r="A81" t="str">
            <v>202024760132</v>
          </cell>
          <cell r="B81">
            <v>14</v>
          </cell>
        </row>
        <row r="82">
          <cell r="A82" t="str">
            <v>201916350112</v>
          </cell>
          <cell r="B82">
            <v>7</v>
          </cell>
        </row>
        <row r="83">
          <cell r="A83" t="str">
            <v>202011810112</v>
          </cell>
          <cell r="B83">
            <v>15</v>
          </cell>
        </row>
        <row r="84">
          <cell r="A84" t="str">
            <v>201915210229</v>
          </cell>
          <cell r="B84">
            <v>14</v>
          </cell>
        </row>
        <row r="85">
          <cell r="A85" t="str">
            <v>202012010228</v>
          </cell>
          <cell r="B85">
            <v>8</v>
          </cell>
        </row>
        <row r="86">
          <cell r="A86" t="str">
            <v>201824770303</v>
          </cell>
          <cell r="B86">
            <v>7</v>
          </cell>
        </row>
        <row r="87">
          <cell r="A87" t="str">
            <v>201912420140</v>
          </cell>
          <cell r="B87">
            <v>12</v>
          </cell>
        </row>
        <row r="88">
          <cell r="A88" t="str">
            <v>202013150511</v>
          </cell>
          <cell r="B88">
            <v>16</v>
          </cell>
        </row>
        <row r="89">
          <cell r="A89" t="str">
            <v>202016350121</v>
          </cell>
          <cell r="B89">
            <v>11</v>
          </cell>
        </row>
        <row r="90">
          <cell r="A90" t="str">
            <v>201915340103</v>
          </cell>
          <cell r="B90">
            <v>12</v>
          </cell>
        </row>
        <row r="91">
          <cell r="A91" t="str">
            <v>202016020318</v>
          </cell>
          <cell r="B91">
            <v>9</v>
          </cell>
        </row>
        <row r="92">
          <cell r="A92" t="str">
            <v>202011130217</v>
          </cell>
          <cell r="B92">
            <v>5</v>
          </cell>
        </row>
        <row r="93">
          <cell r="A93" t="str">
            <v>202026030222</v>
          </cell>
          <cell r="B93">
            <v>10</v>
          </cell>
        </row>
        <row r="94">
          <cell r="A94" t="str">
            <v>201813260424</v>
          </cell>
          <cell r="B94">
            <v>10</v>
          </cell>
        </row>
        <row r="95">
          <cell r="A95" t="str">
            <v>202024760332</v>
          </cell>
          <cell r="B95">
            <v>9</v>
          </cell>
        </row>
        <row r="96">
          <cell r="A96" t="str">
            <v>202011810104</v>
          </cell>
          <cell r="B96">
            <v>13</v>
          </cell>
        </row>
        <row r="97">
          <cell r="A97" t="str">
            <v>202017920237</v>
          </cell>
          <cell r="B97">
            <v>10</v>
          </cell>
        </row>
        <row r="98">
          <cell r="A98" t="str">
            <v>201916240431</v>
          </cell>
          <cell r="B98">
            <v>7</v>
          </cell>
        </row>
        <row r="99">
          <cell r="A99" t="str">
            <v>202016030107</v>
          </cell>
          <cell r="B99">
            <v>12</v>
          </cell>
        </row>
        <row r="100">
          <cell r="A100" t="str">
            <v>201916240301</v>
          </cell>
          <cell r="B100">
            <v>8</v>
          </cell>
        </row>
        <row r="101">
          <cell r="A101" t="str">
            <v>201912250128</v>
          </cell>
          <cell r="B101">
            <v>7</v>
          </cell>
        </row>
        <row r="102">
          <cell r="A102" t="str">
            <v>202016240216</v>
          </cell>
          <cell r="B102">
            <v>11</v>
          </cell>
        </row>
        <row r="103">
          <cell r="A103" t="str">
            <v>201924760117</v>
          </cell>
          <cell r="B103">
            <v>8</v>
          </cell>
        </row>
        <row r="104">
          <cell r="A104" t="str">
            <v>202024470108</v>
          </cell>
          <cell r="B104">
            <v>11</v>
          </cell>
        </row>
        <row r="105">
          <cell r="A105" t="str">
            <v>202016100117</v>
          </cell>
          <cell r="B105">
            <v>7</v>
          </cell>
        </row>
        <row r="106">
          <cell r="A106" t="str">
            <v>201816350220</v>
          </cell>
          <cell r="B106">
            <v>7</v>
          </cell>
        </row>
        <row r="107">
          <cell r="A107" t="str">
            <v>202017140203</v>
          </cell>
          <cell r="B107">
            <v>4</v>
          </cell>
        </row>
        <row r="108">
          <cell r="A108" t="str">
            <v>201816210104</v>
          </cell>
          <cell r="B108">
            <v>5</v>
          </cell>
        </row>
        <row r="109">
          <cell r="A109" t="str">
            <v>201912250114</v>
          </cell>
          <cell r="B109">
            <v>8</v>
          </cell>
        </row>
        <row r="110">
          <cell r="A110" t="str">
            <v>201923830227</v>
          </cell>
          <cell r="B110">
            <v>5</v>
          </cell>
        </row>
        <row r="111">
          <cell r="A111" t="str">
            <v>201917360137</v>
          </cell>
          <cell r="B111">
            <v>5</v>
          </cell>
        </row>
        <row r="112">
          <cell r="A112" t="str">
            <v>201917360209</v>
          </cell>
          <cell r="B112">
            <v>10</v>
          </cell>
        </row>
        <row r="113">
          <cell r="A113" t="str">
            <v>202011950137</v>
          </cell>
          <cell r="B113">
            <v>9</v>
          </cell>
        </row>
        <row r="114">
          <cell r="A114" t="str">
            <v>201912420141</v>
          </cell>
          <cell r="B114">
            <v>8</v>
          </cell>
        </row>
        <row r="115">
          <cell r="A115" t="str">
            <v>202015230225</v>
          </cell>
          <cell r="B115">
            <v>5</v>
          </cell>
        </row>
        <row r="116">
          <cell r="A116" t="str">
            <v>202017920205</v>
          </cell>
          <cell r="B116">
            <v>10</v>
          </cell>
        </row>
        <row r="117">
          <cell r="A117" t="str">
            <v>201913150134</v>
          </cell>
          <cell r="B117">
            <v>8</v>
          </cell>
        </row>
        <row r="118">
          <cell r="A118" t="str">
            <v>201915210134</v>
          </cell>
          <cell r="B118">
            <v>9</v>
          </cell>
        </row>
        <row r="119">
          <cell r="A119" t="str">
            <v>202011110121</v>
          </cell>
          <cell r="B119">
            <v>9</v>
          </cell>
        </row>
        <row r="120">
          <cell r="A120" t="str">
            <v>201915660102</v>
          </cell>
          <cell r="B120">
            <v>13</v>
          </cell>
        </row>
        <row r="121">
          <cell r="A121" t="str">
            <v>202013160129</v>
          </cell>
          <cell r="B121">
            <v>8</v>
          </cell>
        </row>
        <row r="122">
          <cell r="A122" t="str">
            <v>201915210233</v>
          </cell>
          <cell r="B122">
            <v>7</v>
          </cell>
        </row>
        <row r="123">
          <cell r="A123" t="str">
            <v>201813260348</v>
          </cell>
          <cell r="B123">
            <v>7</v>
          </cell>
        </row>
        <row r="124">
          <cell r="A124" t="str">
            <v>202022710319</v>
          </cell>
          <cell r="B124">
            <v>8</v>
          </cell>
        </row>
        <row r="125">
          <cell r="A125" t="str">
            <v>202025050306</v>
          </cell>
          <cell r="B125">
            <v>6</v>
          </cell>
        </row>
        <row r="126">
          <cell r="A126" t="str">
            <v>201814270518</v>
          </cell>
          <cell r="B126">
            <v>6</v>
          </cell>
        </row>
        <row r="127">
          <cell r="A127" t="str">
            <v>201916020311</v>
          </cell>
          <cell r="B127">
            <v>6</v>
          </cell>
        </row>
        <row r="128">
          <cell r="A128" t="str">
            <v>201911810137</v>
          </cell>
          <cell r="B128">
            <v>11</v>
          </cell>
        </row>
        <row r="129">
          <cell r="A129" t="str">
            <v>201825570103</v>
          </cell>
          <cell r="B129">
            <v>5</v>
          </cell>
        </row>
        <row r="130">
          <cell r="A130" t="str">
            <v>201925030345</v>
          </cell>
          <cell r="B130">
            <v>5</v>
          </cell>
        </row>
        <row r="131">
          <cell r="A131" t="str">
            <v>201925560117</v>
          </cell>
          <cell r="B131">
            <v>8</v>
          </cell>
        </row>
        <row r="132">
          <cell r="A132" t="str">
            <v>202014270118</v>
          </cell>
          <cell r="B132">
            <v>8</v>
          </cell>
        </row>
        <row r="133">
          <cell r="A133" t="str">
            <v>201815210201</v>
          </cell>
          <cell r="B133">
            <v>10</v>
          </cell>
        </row>
        <row r="134">
          <cell r="A134" t="str">
            <v>202012040233</v>
          </cell>
          <cell r="B134">
            <v>9</v>
          </cell>
        </row>
        <row r="135">
          <cell r="A135" t="str">
            <v>201912420122</v>
          </cell>
          <cell r="B135">
            <v>7</v>
          </cell>
        </row>
        <row r="136">
          <cell r="A136" t="str">
            <v>201825570111</v>
          </cell>
          <cell r="B136">
            <v>5</v>
          </cell>
        </row>
        <row r="137">
          <cell r="A137" t="str">
            <v>201912250104</v>
          </cell>
          <cell r="B137">
            <v>7</v>
          </cell>
        </row>
        <row r="138">
          <cell r="A138" t="str">
            <v>202016350116</v>
          </cell>
          <cell r="B138">
            <v>7</v>
          </cell>
        </row>
        <row r="139">
          <cell r="A139" t="str">
            <v>202013150141</v>
          </cell>
          <cell r="B139">
            <v>8</v>
          </cell>
        </row>
        <row r="140">
          <cell r="A140" t="str">
            <v>201917920401</v>
          </cell>
          <cell r="B140">
            <v>6</v>
          </cell>
        </row>
        <row r="141">
          <cell r="A141" t="str">
            <v>201812010230</v>
          </cell>
          <cell r="B141">
            <v>4</v>
          </cell>
        </row>
        <row r="142">
          <cell r="A142" t="str">
            <v>201924760109</v>
          </cell>
          <cell r="B142">
            <v>7</v>
          </cell>
        </row>
        <row r="143">
          <cell r="A143" t="str">
            <v>202016350114</v>
          </cell>
          <cell r="B143">
            <v>9</v>
          </cell>
        </row>
        <row r="144">
          <cell r="A144" t="str">
            <v>201916350106</v>
          </cell>
          <cell r="B144">
            <v>9</v>
          </cell>
        </row>
        <row r="145">
          <cell r="A145" t="str">
            <v>201817920208</v>
          </cell>
          <cell r="B145">
            <v>7</v>
          </cell>
        </row>
        <row r="146">
          <cell r="A146" t="str">
            <v>201813320151</v>
          </cell>
          <cell r="B146">
            <v>5</v>
          </cell>
        </row>
        <row r="147">
          <cell r="A147" t="str">
            <v>202017140201</v>
          </cell>
          <cell r="B147">
            <v>3</v>
          </cell>
        </row>
        <row r="148">
          <cell r="A148" t="str">
            <v>202026030432</v>
          </cell>
          <cell r="B148">
            <v>11</v>
          </cell>
        </row>
        <row r="149">
          <cell r="A149" t="str">
            <v>202016240218</v>
          </cell>
          <cell r="B149">
            <v>8</v>
          </cell>
        </row>
        <row r="150">
          <cell r="A150" t="str">
            <v>201916240321</v>
          </cell>
          <cell r="B150">
            <v>11</v>
          </cell>
        </row>
        <row r="151">
          <cell r="A151" t="str">
            <v>201911810210</v>
          </cell>
          <cell r="B151">
            <v>8</v>
          </cell>
        </row>
        <row r="152">
          <cell r="A152" t="str">
            <v>201812250211</v>
          </cell>
          <cell r="B152">
            <v>6</v>
          </cell>
        </row>
        <row r="153">
          <cell r="A153" t="str">
            <v>202016030207</v>
          </cell>
          <cell r="B153">
            <v>11</v>
          </cell>
        </row>
        <row r="154">
          <cell r="A154" t="str">
            <v>202011890122</v>
          </cell>
          <cell r="B154">
            <v>6</v>
          </cell>
        </row>
        <row r="155">
          <cell r="A155" t="str">
            <v>201812900105</v>
          </cell>
          <cell r="B155">
            <v>11</v>
          </cell>
        </row>
        <row r="156">
          <cell r="A156" t="str">
            <v>202011110139</v>
          </cell>
          <cell r="B156">
            <v>12</v>
          </cell>
        </row>
        <row r="157">
          <cell r="A157" t="str">
            <v>202013150353</v>
          </cell>
          <cell r="B157">
            <v>6</v>
          </cell>
        </row>
        <row r="158">
          <cell r="A158" t="str">
            <v>201822520101</v>
          </cell>
          <cell r="B158">
            <v>5</v>
          </cell>
        </row>
        <row r="159">
          <cell r="A159" t="str">
            <v>202013150354</v>
          </cell>
          <cell r="B159">
            <v>6</v>
          </cell>
        </row>
        <row r="160">
          <cell r="A160" t="str">
            <v>201912250218</v>
          </cell>
          <cell r="B160">
            <v>6</v>
          </cell>
        </row>
        <row r="161">
          <cell r="A161" t="str">
            <v>202026020301</v>
          </cell>
          <cell r="B161">
            <v>5</v>
          </cell>
        </row>
        <row r="162">
          <cell r="A162" t="str">
            <v>201816350201</v>
          </cell>
          <cell r="B162">
            <v>7</v>
          </cell>
        </row>
        <row r="163">
          <cell r="A163" t="str">
            <v>201812420240</v>
          </cell>
          <cell r="B163">
            <v>10</v>
          </cell>
        </row>
        <row r="164">
          <cell r="A164" t="str">
            <v>201916240404</v>
          </cell>
          <cell r="B164">
            <v>10</v>
          </cell>
        </row>
        <row r="165">
          <cell r="A165" t="str">
            <v>201822710113</v>
          </cell>
          <cell r="B165">
            <v>6</v>
          </cell>
        </row>
        <row r="166">
          <cell r="A166" t="str">
            <v>201822710429</v>
          </cell>
          <cell r="B166">
            <v>6</v>
          </cell>
        </row>
        <row r="167">
          <cell r="A167" t="str">
            <v>202011810140</v>
          </cell>
          <cell r="B167">
            <v>8</v>
          </cell>
        </row>
        <row r="168">
          <cell r="A168" t="str">
            <v>201914430226</v>
          </cell>
          <cell r="B168">
            <v>11</v>
          </cell>
        </row>
        <row r="169">
          <cell r="A169" t="str">
            <v>202017920327</v>
          </cell>
          <cell r="B169">
            <v>8</v>
          </cell>
        </row>
        <row r="170">
          <cell r="A170" t="str">
            <v>201811890224</v>
          </cell>
          <cell r="B170">
            <v>4</v>
          </cell>
        </row>
        <row r="171">
          <cell r="A171" t="str">
            <v>201916350209</v>
          </cell>
          <cell r="B171">
            <v>5</v>
          </cell>
        </row>
        <row r="172">
          <cell r="A172" t="str">
            <v>201912040120</v>
          </cell>
          <cell r="B172">
            <v>11</v>
          </cell>
        </row>
        <row r="173">
          <cell r="A173" t="str">
            <v>201916240426</v>
          </cell>
          <cell r="B173">
            <v>12</v>
          </cell>
        </row>
        <row r="174">
          <cell r="A174" t="str">
            <v>201817920206</v>
          </cell>
          <cell r="B174">
            <v>7</v>
          </cell>
        </row>
        <row r="175">
          <cell r="A175" t="str">
            <v>201813260108</v>
          </cell>
          <cell r="B175">
            <v>3</v>
          </cell>
        </row>
        <row r="176">
          <cell r="A176" t="str">
            <v>202024470127</v>
          </cell>
          <cell r="B176">
            <v>7</v>
          </cell>
        </row>
        <row r="177">
          <cell r="A177" t="str">
            <v>202013320137</v>
          </cell>
          <cell r="B177">
            <v>12</v>
          </cell>
        </row>
        <row r="178">
          <cell r="A178" t="str">
            <v>202023620148</v>
          </cell>
          <cell r="B178">
            <v>9</v>
          </cell>
        </row>
        <row r="179">
          <cell r="A179" t="str">
            <v>201916350232</v>
          </cell>
          <cell r="B179">
            <v>10</v>
          </cell>
        </row>
        <row r="180">
          <cell r="A180" t="str">
            <v>202011890147</v>
          </cell>
          <cell r="B180">
            <v>7</v>
          </cell>
        </row>
        <row r="181">
          <cell r="A181" t="str">
            <v>202013150418</v>
          </cell>
          <cell r="B181">
            <v>14</v>
          </cell>
        </row>
        <row r="182">
          <cell r="A182" t="str">
            <v>201911890329</v>
          </cell>
          <cell r="B182">
            <v>3</v>
          </cell>
        </row>
        <row r="183">
          <cell r="A183" t="str">
            <v>201916240307</v>
          </cell>
          <cell r="B183">
            <v>13</v>
          </cell>
        </row>
        <row r="184">
          <cell r="A184" t="str">
            <v>201923650231</v>
          </cell>
          <cell r="B184">
            <v>4</v>
          </cell>
        </row>
        <row r="185">
          <cell r="A185" t="str">
            <v>202024430208</v>
          </cell>
          <cell r="B185">
            <v>14</v>
          </cell>
        </row>
        <row r="186">
          <cell r="A186" t="str">
            <v>202013150439</v>
          </cell>
          <cell r="B186">
            <v>10</v>
          </cell>
        </row>
        <row r="187">
          <cell r="A187" t="str">
            <v>201917020141</v>
          </cell>
          <cell r="B187">
            <v>11</v>
          </cell>
        </row>
        <row r="188">
          <cell r="A188" t="str">
            <v>201815340102</v>
          </cell>
          <cell r="B188">
            <v>3</v>
          </cell>
        </row>
        <row r="189">
          <cell r="A189" t="str">
            <v>201815460105</v>
          </cell>
          <cell r="B189">
            <v>11</v>
          </cell>
        </row>
        <row r="190">
          <cell r="A190" t="str">
            <v>201912250102</v>
          </cell>
          <cell r="B190">
            <v>6</v>
          </cell>
        </row>
        <row r="191">
          <cell r="A191" t="str">
            <v>202024760415</v>
          </cell>
          <cell r="B191">
            <v>9</v>
          </cell>
        </row>
        <row r="192">
          <cell r="A192" t="str">
            <v>202017140104</v>
          </cell>
          <cell r="B192">
            <v>7</v>
          </cell>
        </row>
        <row r="193">
          <cell r="A193" t="str">
            <v>201815340136</v>
          </cell>
          <cell r="B193">
            <v>2</v>
          </cell>
        </row>
        <row r="194">
          <cell r="A194" t="str">
            <v>202011810113</v>
          </cell>
          <cell r="B194">
            <v>7</v>
          </cell>
        </row>
        <row r="195">
          <cell r="A195" t="str">
            <v>201917920434</v>
          </cell>
          <cell r="B195">
            <v>8</v>
          </cell>
        </row>
        <row r="196">
          <cell r="A196" t="str">
            <v>201916020125</v>
          </cell>
          <cell r="B196">
            <v>3</v>
          </cell>
        </row>
        <row r="197">
          <cell r="A197" t="str">
            <v>201811810238</v>
          </cell>
          <cell r="B197">
            <v>5</v>
          </cell>
        </row>
        <row r="198">
          <cell r="A198" t="str">
            <v>202011130221</v>
          </cell>
          <cell r="B198">
            <v>4</v>
          </cell>
        </row>
        <row r="199">
          <cell r="A199" t="str">
            <v>201824760206</v>
          </cell>
          <cell r="B199">
            <v>1</v>
          </cell>
        </row>
        <row r="200">
          <cell r="A200" t="str">
            <v>202026020232</v>
          </cell>
          <cell r="B200">
            <v>7</v>
          </cell>
        </row>
        <row r="201">
          <cell r="A201" t="str">
            <v>201913150243</v>
          </cell>
          <cell r="B201">
            <v>7</v>
          </cell>
        </row>
        <row r="202">
          <cell r="A202" t="str">
            <v>202026030308</v>
          </cell>
          <cell r="B202">
            <v>8</v>
          </cell>
        </row>
        <row r="203">
          <cell r="A203" t="str">
            <v>202013170138</v>
          </cell>
          <cell r="B203">
            <v>9</v>
          </cell>
        </row>
        <row r="204">
          <cell r="A204" t="str">
            <v>202024430334</v>
          </cell>
          <cell r="B204">
            <v>2</v>
          </cell>
        </row>
        <row r="205">
          <cell r="A205" t="str">
            <v>201817910130</v>
          </cell>
          <cell r="B205">
            <v>2</v>
          </cell>
        </row>
        <row r="206">
          <cell r="A206" t="str">
            <v>201813790230</v>
          </cell>
          <cell r="B206">
            <v>9</v>
          </cell>
        </row>
        <row r="207">
          <cell r="A207" t="str">
            <v>202013150131</v>
          </cell>
          <cell r="B207">
            <v>5</v>
          </cell>
        </row>
        <row r="208">
          <cell r="A208" t="str">
            <v>201912250139</v>
          </cell>
          <cell r="B208">
            <v>7</v>
          </cell>
        </row>
        <row r="209">
          <cell r="A209" t="str">
            <v>201916350202</v>
          </cell>
          <cell r="B209">
            <v>7</v>
          </cell>
        </row>
        <row r="210">
          <cell r="A210" t="str">
            <v>201912010126</v>
          </cell>
          <cell r="B210">
            <v>13</v>
          </cell>
        </row>
        <row r="211">
          <cell r="A211" t="str">
            <v>201816240214</v>
          </cell>
          <cell r="B211">
            <v>10</v>
          </cell>
        </row>
        <row r="212">
          <cell r="A212" t="str">
            <v>202011890206</v>
          </cell>
          <cell r="B212">
            <v>6</v>
          </cell>
        </row>
        <row r="213">
          <cell r="A213" t="str">
            <v>202015230214</v>
          </cell>
          <cell r="B213">
            <v>10</v>
          </cell>
        </row>
        <row r="214">
          <cell r="A214" t="str">
            <v>202015230220</v>
          </cell>
          <cell r="B214">
            <v>8</v>
          </cell>
        </row>
        <row r="215">
          <cell r="A215" t="str">
            <v>201816210251</v>
          </cell>
          <cell r="B215">
            <v>7</v>
          </cell>
        </row>
        <row r="216">
          <cell r="A216" t="str">
            <v>201924760105</v>
          </cell>
          <cell r="B216">
            <v>7</v>
          </cell>
        </row>
        <row r="217">
          <cell r="A217" t="str">
            <v>201824770218</v>
          </cell>
          <cell r="B217">
            <v>5</v>
          </cell>
        </row>
        <row r="218">
          <cell r="A218" t="str">
            <v>202017360116</v>
          </cell>
          <cell r="B218">
            <v>6</v>
          </cell>
        </row>
        <row r="219">
          <cell r="A219" t="str">
            <v>201912010212</v>
          </cell>
          <cell r="B219">
            <v>7</v>
          </cell>
        </row>
        <row r="220">
          <cell r="A220" t="str">
            <v>202026020134</v>
          </cell>
          <cell r="B220">
            <v>4</v>
          </cell>
        </row>
        <row r="221">
          <cell r="A221" t="str">
            <v>201912040216</v>
          </cell>
          <cell r="B221">
            <v>5</v>
          </cell>
        </row>
        <row r="222">
          <cell r="A222" t="str">
            <v>202022710232</v>
          </cell>
          <cell r="B222">
            <v>7</v>
          </cell>
        </row>
        <row r="223">
          <cell r="A223" t="str">
            <v>202016240133</v>
          </cell>
          <cell r="B223">
            <v>8</v>
          </cell>
        </row>
        <row r="224">
          <cell r="A224" t="str">
            <v>201815870218</v>
          </cell>
          <cell r="B224">
            <v>11</v>
          </cell>
        </row>
        <row r="225">
          <cell r="A225" t="str">
            <v>201925560101</v>
          </cell>
          <cell r="B225">
            <v>7</v>
          </cell>
        </row>
        <row r="226">
          <cell r="A226" t="str">
            <v>201813320134</v>
          </cell>
          <cell r="B226">
            <v>4</v>
          </cell>
        </row>
        <row r="227">
          <cell r="A227" t="str">
            <v>201815220224</v>
          </cell>
          <cell r="B227">
            <v>5</v>
          </cell>
        </row>
        <row r="228">
          <cell r="A228" t="str">
            <v>202016240124</v>
          </cell>
          <cell r="B228">
            <v>7</v>
          </cell>
        </row>
        <row r="229">
          <cell r="A229" t="str">
            <v>201915340101</v>
          </cell>
          <cell r="B229">
            <v>7</v>
          </cell>
        </row>
        <row r="230">
          <cell r="A230" t="str">
            <v>202022710245</v>
          </cell>
          <cell r="B230">
            <v>9</v>
          </cell>
        </row>
        <row r="231">
          <cell r="A231" t="str">
            <v>202013130405</v>
          </cell>
          <cell r="B231">
            <v>11</v>
          </cell>
        </row>
        <row r="232">
          <cell r="A232" t="str">
            <v>202016240115</v>
          </cell>
          <cell r="B232">
            <v>7</v>
          </cell>
        </row>
        <row r="233">
          <cell r="A233" t="str">
            <v>202011810133</v>
          </cell>
          <cell r="B233">
            <v>3</v>
          </cell>
        </row>
        <row r="234">
          <cell r="A234" t="str">
            <v>202013150332</v>
          </cell>
          <cell r="B234">
            <v>8</v>
          </cell>
        </row>
        <row r="235">
          <cell r="A235" t="str">
            <v>202024760130</v>
          </cell>
          <cell r="B235">
            <v>5</v>
          </cell>
        </row>
        <row r="236">
          <cell r="A236" t="str">
            <v>202026030116</v>
          </cell>
          <cell r="B236">
            <v>8</v>
          </cell>
        </row>
        <row r="237">
          <cell r="A237" t="str">
            <v>202016240112</v>
          </cell>
          <cell r="B237">
            <v>6</v>
          </cell>
        </row>
        <row r="238">
          <cell r="A238" t="str">
            <v>202025560113</v>
          </cell>
          <cell r="B238">
            <v>3</v>
          </cell>
        </row>
        <row r="239">
          <cell r="A239" t="str">
            <v>201916030201</v>
          </cell>
          <cell r="B239">
            <v>9</v>
          </cell>
        </row>
        <row r="240">
          <cell r="A240" t="str">
            <v>202014270535</v>
          </cell>
          <cell r="B240">
            <v>7</v>
          </cell>
        </row>
        <row r="241">
          <cell r="A241" t="str">
            <v>202016240217</v>
          </cell>
          <cell r="B241">
            <v>8</v>
          </cell>
        </row>
        <row r="242">
          <cell r="A242" t="str">
            <v>201911010131</v>
          </cell>
          <cell r="B242">
            <v>7</v>
          </cell>
        </row>
        <row r="243">
          <cell r="A243" t="str">
            <v>201814270519</v>
          </cell>
          <cell r="B243">
            <v>9</v>
          </cell>
        </row>
        <row r="244">
          <cell r="A244" t="str">
            <v>201816240105</v>
          </cell>
          <cell r="B244">
            <v>5</v>
          </cell>
        </row>
        <row r="245">
          <cell r="A245" t="str">
            <v>202011110241</v>
          </cell>
          <cell r="B245">
            <v>4</v>
          </cell>
        </row>
        <row r="246">
          <cell r="A246" t="str">
            <v>202016030228</v>
          </cell>
          <cell r="B246">
            <v>8</v>
          </cell>
        </row>
        <row r="247">
          <cell r="A247" t="str">
            <v>202013170128</v>
          </cell>
          <cell r="B247">
            <v>6</v>
          </cell>
        </row>
        <row r="248">
          <cell r="A248" t="str">
            <v>202016240234</v>
          </cell>
          <cell r="B248">
            <v>11</v>
          </cell>
        </row>
        <row r="249">
          <cell r="A249" t="str">
            <v>202017140204</v>
          </cell>
          <cell r="B249">
            <v>3</v>
          </cell>
        </row>
        <row r="250">
          <cell r="A250" t="str">
            <v>201913150317</v>
          </cell>
          <cell r="B250">
            <v>8</v>
          </cell>
        </row>
        <row r="251">
          <cell r="A251" t="str">
            <v>202024470213</v>
          </cell>
          <cell r="B251">
            <v>7</v>
          </cell>
        </row>
        <row r="252">
          <cell r="A252" t="str">
            <v>201916350110</v>
          </cell>
          <cell r="B252">
            <v>7</v>
          </cell>
        </row>
        <row r="253">
          <cell r="A253" t="str">
            <v>201815660129</v>
          </cell>
          <cell r="B253">
            <v>6</v>
          </cell>
        </row>
        <row r="254">
          <cell r="A254" t="str">
            <v>201923650130</v>
          </cell>
          <cell r="B254">
            <v>6</v>
          </cell>
        </row>
        <row r="255">
          <cell r="A255" t="str">
            <v>202024760211</v>
          </cell>
          <cell r="B255">
            <v>6</v>
          </cell>
        </row>
        <row r="256">
          <cell r="A256" t="str">
            <v>202016240119</v>
          </cell>
          <cell r="B256">
            <v>5</v>
          </cell>
        </row>
        <row r="257">
          <cell r="A257" t="str">
            <v>201815210125</v>
          </cell>
          <cell r="B257">
            <v>7</v>
          </cell>
        </row>
        <row r="258">
          <cell r="A258" t="str">
            <v>201923620314</v>
          </cell>
          <cell r="B258">
            <v>1</v>
          </cell>
        </row>
        <row r="259">
          <cell r="A259" t="str">
            <v>201917360211</v>
          </cell>
          <cell r="B259">
            <v>3</v>
          </cell>
        </row>
        <row r="260">
          <cell r="A260" t="str">
            <v>201924760141</v>
          </cell>
          <cell r="B260">
            <v>7</v>
          </cell>
        </row>
        <row r="261">
          <cell r="A261" t="str">
            <v>202024470117</v>
          </cell>
          <cell r="B261">
            <v>7</v>
          </cell>
        </row>
        <row r="262">
          <cell r="A262" t="str">
            <v>201816350225</v>
          </cell>
          <cell r="B262">
            <v>4</v>
          </cell>
        </row>
        <row r="263">
          <cell r="A263" t="str">
            <v>202011890223</v>
          </cell>
          <cell r="B263">
            <v>4</v>
          </cell>
        </row>
        <row r="264">
          <cell r="A264" t="str">
            <v>202026030323</v>
          </cell>
          <cell r="B264">
            <v>5</v>
          </cell>
        </row>
        <row r="265">
          <cell r="A265" t="str">
            <v>201911950109</v>
          </cell>
          <cell r="B265">
            <v>3</v>
          </cell>
        </row>
        <row r="266">
          <cell r="A266" t="str">
            <v>201911810232</v>
          </cell>
          <cell r="B266">
            <v>2</v>
          </cell>
        </row>
        <row r="267">
          <cell r="A267" t="str">
            <v>201824760223</v>
          </cell>
          <cell r="B267">
            <v>5</v>
          </cell>
        </row>
        <row r="268">
          <cell r="A268" t="str">
            <v>202022710441</v>
          </cell>
          <cell r="B268">
            <v>9</v>
          </cell>
        </row>
        <row r="269">
          <cell r="A269" t="str">
            <v>202024470121</v>
          </cell>
          <cell r="B269">
            <v>6</v>
          </cell>
        </row>
        <row r="270">
          <cell r="A270" t="str">
            <v>202016240227</v>
          </cell>
          <cell r="B270">
            <v>8</v>
          </cell>
        </row>
        <row r="271">
          <cell r="A271" t="str">
            <v>201916350123</v>
          </cell>
          <cell r="B271">
            <v>10</v>
          </cell>
        </row>
        <row r="272">
          <cell r="A272" t="str">
            <v>202011130224</v>
          </cell>
          <cell r="B272">
            <v>3</v>
          </cell>
        </row>
        <row r="273">
          <cell r="A273" t="str">
            <v>202024760226</v>
          </cell>
          <cell r="B273">
            <v>7</v>
          </cell>
        </row>
        <row r="274">
          <cell r="A274" t="str">
            <v>201813590121</v>
          </cell>
          <cell r="B274">
            <v>7</v>
          </cell>
        </row>
        <row r="275">
          <cell r="A275" t="str">
            <v>202024760124</v>
          </cell>
          <cell r="B275">
            <v>8</v>
          </cell>
        </row>
        <row r="276">
          <cell r="A276" t="str">
            <v>201825560215</v>
          </cell>
          <cell r="B276">
            <v>6</v>
          </cell>
        </row>
        <row r="277">
          <cell r="A277" t="str">
            <v>202024760125</v>
          </cell>
          <cell r="B277">
            <v>4</v>
          </cell>
        </row>
        <row r="278">
          <cell r="A278" t="str">
            <v>202011890127</v>
          </cell>
          <cell r="B278">
            <v>3</v>
          </cell>
        </row>
        <row r="279">
          <cell r="A279" t="str">
            <v>201915210207</v>
          </cell>
          <cell r="B279">
            <v>4</v>
          </cell>
        </row>
        <row r="280">
          <cell r="A280" t="str">
            <v>201911890211</v>
          </cell>
          <cell r="B280">
            <v>8</v>
          </cell>
        </row>
        <row r="281">
          <cell r="A281" t="str">
            <v>201916350226</v>
          </cell>
          <cell r="B281">
            <v>6</v>
          </cell>
        </row>
        <row r="282">
          <cell r="A282" t="str">
            <v>202022710515</v>
          </cell>
          <cell r="B282">
            <v>3</v>
          </cell>
        </row>
        <row r="283">
          <cell r="A283" t="str">
            <v>201915140127</v>
          </cell>
          <cell r="B283">
            <v>6</v>
          </cell>
        </row>
        <row r="284">
          <cell r="A284" t="str">
            <v>201915210215</v>
          </cell>
          <cell r="B284">
            <v>7</v>
          </cell>
        </row>
        <row r="285">
          <cell r="A285" t="str">
            <v>201911890117</v>
          </cell>
          <cell r="B285">
            <v>7</v>
          </cell>
        </row>
        <row r="286">
          <cell r="A286" t="str">
            <v>201916350233</v>
          </cell>
          <cell r="B286">
            <v>5</v>
          </cell>
        </row>
        <row r="287">
          <cell r="A287" t="str">
            <v>202011810223</v>
          </cell>
          <cell r="B287">
            <v>2</v>
          </cell>
        </row>
        <row r="288">
          <cell r="A288" t="str">
            <v>201913150320</v>
          </cell>
          <cell r="B288">
            <v>8</v>
          </cell>
        </row>
        <row r="289">
          <cell r="A289" t="str">
            <v>202015230114</v>
          </cell>
          <cell r="B289">
            <v>1</v>
          </cell>
        </row>
        <row r="290">
          <cell r="A290" t="str">
            <v>202013170129</v>
          </cell>
          <cell r="B290">
            <v>4</v>
          </cell>
        </row>
        <row r="291">
          <cell r="A291" t="str">
            <v>201916240104</v>
          </cell>
          <cell r="B291">
            <v>8</v>
          </cell>
        </row>
        <row r="292">
          <cell r="A292" t="str">
            <v>202016240211</v>
          </cell>
          <cell r="B292">
            <v>6</v>
          </cell>
        </row>
        <row r="293">
          <cell r="A293" t="str">
            <v>201815340106</v>
          </cell>
          <cell r="B293">
            <v>8</v>
          </cell>
        </row>
        <row r="294">
          <cell r="A294" t="str">
            <v>202016240120</v>
          </cell>
          <cell r="B294">
            <v>6</v>
          </cell>
        </row>
        <row r="295">
          <cell r="A295" t="str">
            <v>201813260101</v>
          </cell>
          <cell r="B295">
            <v>11</v>
          </cell>
        </row>
        <row r="296">
          <cell r="A296" t="str">
            <v>201924760439</v>
          </cell>
          <cell r="B296">
            <v>11</v>
          </cell>
        </row>
        <row r="297">
          <cell r="A297" t="str">
            <v>201824470203</v>
          </cell>
          <cell r="B297">
            <v>3</v>
          </cell>
        </row>
        <row r="298">
          <cell r="A298" t="str">
            <v>202027010120</v>
          </cell>
          <cell r="B298">
            <v>1</v>
          </cell>
        </row>
        <row r="299">
          <cell r="A299" t="str">
            <v>201915210412</v>
          </cell>
          <cell r="B299">
            <v>6</v>
          </cell>
        </row>
        <row r="300">
          <cell r="A300" t="str">
            <v>201912420113</v>
          </cell>
          <cell r="B300">
            <v>5</v>
          </cell>
        </row>
        <row r="301">
          <cell r="A301" t="str">
            <v>201917970108</v>
          </cell>
          <cell r="B301">
            <v>4</v>
          </cell>
        </row>
        <row r="302">
          <cell r="A302" t="str">
            <v>201824470110</v>
          </cell>
          <cell r="B302">
            <v>6</v>
          </cell>
        </row>
        <row r="303">
          <cell r="A303" t="str">
            <v>202013150334</v>
          </cell>
          <cell r="B303">
            <v>8</v>
          </cell>
        </row>
        <row r="304">
          <cell r="A304" t="str">
            <v>201923620120</v>
          </cell>
          <cell r="B304">
            <v>3</v>
          </cell>
        </row>
        <row r="305">
          <cell r="A305" t="str">
            <v>202025030418</v>
          </cell>
          <cell r="B305">
            <v>8</v>
          </cell>
        </row>
        <row r="306">
          <cell r="A306" t="str">
            <v>201913260119</v>
          </cell>
          <cell r="B306">
            <v>3</v>
          </cell>
        </row>
        <row r="307">
          <cell r="A307" t="str">
            <v>201916350207</v>
          </cell>
          <cell r="B307">
            <v>5</v>
          </cell>
        </row>
        <row r="308">
          <cell r="A308" t="str">
            <v>201917920103</v>
          </cell>
          <cell r="B308">
            <v>7</v>
          </cell>
        </row>
        <row r="309">
          <cell r="A309" t="str">
            <v>201817920205</v>
          </cell>
          <cell r="B309">
            <v>6</v>
          </cell>
        </row>
        <row r="310">
          <cell r="A310" t="str">
            <v>201915140102</v>
          </cell>
          <cell r="B310">
            <v>2</v>
          </cell>
        </row>
        <row r="311">
          <cell r="A311" t="str">
            <v>202024470221</v>
          </cell>
          <cell r="B311">
            <v>5</v>
          </cell>
        </row>
        <row r="312">
          <cell r="A312" t="str">
            <v>202013150132</v>
          </cell>
          <cell r="B312">
            <v>5</v>
          </cell>
        </row>
        <row r="313">
          <cell r="A313" t="str">
            <v>201817930109</v>
          </cell>
          <cell r="B313">
            <v>4</v>
          </cell>
        </row>
        <row r="314">
          <cell r="A314" t="str">
            <v>201913150112</v>
          </cell>
          <cell r="B314">
            <v>5</v>
          </cell>
        </row>
        <row r="315">
          <cell r="A315" t="str">
            <v>201823830117</v>
          </cell>
          <cell r="B315">
            <v>8</v>
          </cell>
        </row>
        <row r="316">
          <cell r="A316" t="str">
            <v>201815210318</v>
          </cell>
          <cell r="B316">
            <v>6</v>
          </cell>
        </row>
        <row r="317">
          <cell r="A317" t="str">
            <v>202012010136</v>
          </cell>
          <cell r="B317">
            <v>3</v>
          </cell>
        </row>
        <row r="318">
          <cell r="A318" t="str">
            <v>201913150319</v>
          </cell>
          <cell r="B318">
            <v>8</v>
          </cell>
        </row>
        <row r="319">
          <cell r="A319" t="str">
            <v>202026030115</v>
          </cell>
          <cell r="B319">
            <v>6</v>
          </cell>
        </row>
        <row r="320">
          <cell r="A320" t="str">
            <v>201825560204</v>
          </cell>
          <cell r="B320">
            <v>3</v>
          </cell>
        </row>
        <row r="321">
          <cell r="A321" t="str">
            <v>201916240325</v>
          </cell>
          <cell r="B321">
            <v>8</v>
          </cell>
        </row>
        <row r="322">
          <cell r="A322" t="str">
            <v>202017920413</v>
          </cell>
          <cell r="B322">
            <v>9</v>
          </cell>
        </row>
        <row r="323">
          <cell r="A323" t="str">
            <v>202024760419</v>
          </cell>
          <cell r="B323">
            <v>8</v>
          </cell>
        </row>
        <row r="324">
          <cell r="A324" t="str">
            <v>201915210335</v>
          </cell>
          <cell r="B324">
            <v>10</v>
          </cell>
        </row>
        <row r="325">
          <cell r="A325" t="str">
            <v>201913150333</v>
          </cell>
          <cell r="B325">
            <v>8</v>
          </cell>
        </row>
        <row r="326">
          <cell r="A326" t="str">
            <v>201811890128</v>
          </cell>
          <cell r="B326">
            <v>5</v>
          </cell>
        </row>
        <row r="327">
          <cell r="A327" t="str">
            <v>202011130223</v>
          </cell>
          <cell r="B327">
            <v>2</v>
          </cell>
        </row>
        <row r="328">
          <cell r="A328" t="str">
            <v>201923650215</v>
          </cell>
          <cell r="B328">
            <v>5</v>
          </cell>
        </row>
        <row r="329">
          <cell r="A329" t="str">
            <v>201913150234</v>
          </cell>
          <cell r="B329">
            <v>10</v>
          </cell>
        </row>
        <row r="330">
          <cell r="A330" t="str">
            <v>202017920419</v>
          </cell>
          <cell r="B330">
            <v>3</v>
          </cell>
        </row>
        <row r="331">
          <cell r="A331" t="str">
            <v>201714270518</v>
          </cell>
          <cell r="B331">
            <v>5</v>
          </cell>
        </row>
        <row r="332">
          <cell r="A332" t="str">
            <v>201816240129</v>
          </cell>
          <cell r="B332">
            <v>6</v>
          </cell>
        </row>
        <row r="333">
          <cell r="A333" t="str">
            <v>202016240215</v>
          </cell>
          <cell r="B333">
            <v>6</v>
          </cell>
        </row>
        <row r="334">
          <cell r="A334" t="str">
            <v>201913260106</v>
          </cell>
          <cell r="B334">
            <v>4</v>
          </cell>
        </row>
        <row r="335">
          <cell r="A335" t="str">
            <v>201917020331</v>
          </cell>
          <cell r="B335">
            <v>6</v>
          </cell>
        </row>
        <row r="336">
          <cell r="A336" t="str">
            <v>201913320103</v>
          </cell>
          <cell r="B336">
            <v>7</v>
          </cell>
        </row>
        <row r="337">
          <cell r="A337" t="str">
            <v>201912250233</v>
          </cell>
          <cell r="B337">
            <v>3</v>
          </cell>
        </row>
        <row r="338">
          <cell r="A338" t="str">
            <v>201816350134</v>
          </cell>
          <cell r="B338">
            <v>3</v>
          </cell>
        </row>
        <row r="339">
          <cell r="A339" t="str">
            <v>201913320132</v>
          </cell>
          <cell r="B339">
            <v>4</v>
          </cell>
        </row>
        <row r="340">
          <cell r="A340" t="str">
            <v>202015150231</v>
          </cell>
          <cell r="B340">
            <v>10</v>
          </cell>
        </row>
        <row r="341">
          <cell r="A341" t="str">
            <v>202024470133</v>
          </cell>
          <cell r="B341">
            <v>9</v>
          </cell>
        </row>
        <row r="342">
          <cell r="A342" t="str">
            <v>201716240207</v>
          </cell>
          <cell r="B342">
            <v>4</v>
          </cell>
        </row>
        <row r="343">
          <cell r="A343" t="str">
            <v>201911890308</v>
          </cell>
          <cell r="B343">
            <v>8</v>
          </cell>
        </row>
        <row r="344">
          <cell r="A344" t="str">
            <v>201911890227</v>
          </cell>
          <cell r="B344">
            <v>7</v>
          </cell>
        </row>
        <row r="345">
          <cell r="A345" t="str">
            <v>202024430230</v>
          </cell>
          <cell r="B345">
            <v>5</v>
          </cell>
        </row>
        <row r="346">
          <cell r="A346" t="str">
            <v>201925570232</v>
          </cell>
          <cell r="B346">
            <v>4</v>
          </cell>
        </row>
        <row r="347">
          <cell r="A347" t="str">
            <v>201917910224</v>
          </cell>
          <cell r="B347">
            <v>5</v>
          </cell>
        </row>
        <row r="348">
          <cell r="A348" t="str">
            <v>202013150355</v>
          </cell>
          <cell r="B348">
            <v>3</v>
          </cell>
        </row>
        <row r="349">
          <cell r="A349" t="str">
            <v>202013150241</v>
          </cell>
          <cell r="B349">
            <v>8</v>
          </cell>
        </row>
        <row r="350">
          <cell r="A350" t="str">
            <v>201913150222</v>
          </cell>
          <cell r="B350">
            <v>7</v>
          </cell>
        </row>
        <row r="351">
          <cell r="A351" t="str">
            <v>201911950108</v>
          </cell>
          <cell r="B351">
            <v>5</v>
          </cell>
        </row>
        <row r="352">
          <cell r="A352" t="str">
            <v>201916240403</v>
          </cell>
          <cell r="B352">
            <v>9</v>
          </cell>
        </row>
        <row r="353">
          <cell r="A353" t="str">
            <v>202011810224</v>
          </cell>
          <cell r="B353">
            <v>2</v>
          </cell>
        </row>
        <row r="354">
          <cell r="A354" t="str">
            <v>201824770234</v>
          </cell>
          <cell r="B354">
            <v>5</v>
          </cell>
        </row>
        <row r="355">
          <cell r="A355" t="str">
            <v>202013150156</v>
          </cell>
          <cell r="B355">
            <v>2</v>
          </cell>
        </row>
        <row r="356">
          <cell r="A356" t="str">
            <v>202013150525</v>
          </cell>
          <cell r="B356">
            <v>4</v>
          </cell>
        </row>
        <row r="357">
          <cell r="A357" t="str">
            <v>201911010118</v>
          </cell>
          <cell r="B357">
            <v>3</v>
          </cell>
        </row>
        <row r="358">
          <cell r="A358" t="str">
            <v>201816210237</v>
          </cell>
          <cell r="B358">
            <v>6</v>
          </cell>
        </row>
        <row r="359">
          <cell r="A359" t="str">
            <v>201915660101</v>
          </cell>
          <cell r="B359">
            <v>9</v>
          </cell>
        </row>
        <row r="360">
          <cell r="A360" t="str">
            <v>202023650146</v>
          </cell>
          <cell r="B360">
            <v>8</v>
          </cell>
        </row>
        <row r="361">
          <cell r="A361" t="str">
            <v>202017980105</v>
          </cell>
          <cell r="B361">
            <v>9</v>
          </cell>
        </row>
        <row r="362">
          <cell r="A362" t="str">
            <v>201912250135</v>
          </cell>
          <cell r="B362">
            <v>5</v>
          </cell>
        </row>
        <row r="363">
          <cell r="A363" t="str">
            <v>201914470220</v>
          </cell>
          <cell r="B363">
            <v>3</v>
          </cell>
        </row>
        <row r="364">
          <cell r="A364" t="str">
            <v>201913150624</v>
          </cell>
          <cell r="B364">
            <v>4</v>
          </cell>
        </row>
        <row r="365">
          <cell r="A365" t="str">
            <v>202012010208</v>
          </cell>
          <cell r="B365">
            <v>3</v>
          </cell>
        </row>
        <row r="366">
          <cell r="A366" t="str">
            <v>201913150632</v>
          </cell>
          <cell r="B366">
            <v>8</v>
          </cell>
        </row>
        <row r="367">
          <cell r="A367" t="str">
            <v>202016240328</v>
          </cell>
          <cell r="B367">
            <v>6</v>
          </cell>
        </row>
        <row r="368">
          <cell r="A368" t="str">
            <v>201913150408</v>
          </cell>
          <cell r="B368">
            <v>6</v>
          </cell>
        </row>
        <row r="369">
          <cell r="A369" t="str">
            <v>202012070224</v>
          </cell>
          <cell r="B369">
            <v>10</v>
          </cell>
        </row>
        <row r="370">
          <cell r="A370" t="str">
            <v>201917920419</v>
          </cell>
          <cell r="B370">
            <v>5</v>
          </cell>
        </row>
        <row r="371">
          <cell r="A371" t="str">
            <v>202011890234</v>
          </cell>
          <cell r="B371">
            <v>5</v>
          </cell>
        </row>
        <row r="372">
          <cell r="A372" t="str">
            <v>202011130135</v>
          </cell>
          <cell r="B372">
            <v>4</v>
          </cell>
        </row>
        <row r="373">
          <cell r="A373" t="str">
            <v>202012850116</v>
          </cell>
          <cell r="B373">
            <v>5</v>
          </cell>
        </row>
        <row r="374">
          <cell r="A374" t="str">
            <v>201916010114</v>
          </cell>
          <cell r="B374">
            <v>7</v>
          </cell>
        </row>
        <row r="375">
          <cell r="A375" t="str">
            <v>202016240213</v>
          </cell>
          <cell r="B375">
            <v>7</v>
          </cell>
        </row>
        <row r="376">
          <cell r="A376" t="str">
            <v>201917020430</v>
          </cell>
          <cell r="B376">
            <v>5</v>
          </cell>
        </row>
        <row r="377">
          <cell r="A377" t="str">
            <v>201923650320</v>
          </cell>
          <cell r="B377">
            <v>6</v>
          </cell>
        </row>
        <row r="378">
          <cell r="A378" t="str">
            <v>201912850133</v>
          </cell>
          <cell r="B378">
            <v>2</v>
          </cell>
        </row>
        <row r="379">
          <cell r="A379" t="str">
            <v>201924760203</v>
          </cell>
          <cell r="B379">
            <v>7</v>
          </cell>
        </row>
        <row r="380">
          <cell r="A380" t="str">
            <v>201913260323</v>
          </cell>
          <cell r="B380">
            <v>6</v>
          </cell>
        </row>
        <row r="381">
          <cell r="A381" t="str">
            <v>201917920320</v>
          </cell>
          <cell r="B381">
            <v>5</v>
          </cell>
        </row>
        <row r="382">
          <cell r="A382" t="str">
            <v>201816240332</v>
          </cell>
          <cell r="B382">
            <v>7</v>
          </cell>
        </row>
        <row r="383">
          <cell r="A383" t="str">
            <v>202011110222</v>
          </cell>
          <cell r="B383">
            <v>5</v>
          </cell>
        </row>
        <row r="384">
          <cell r="A384" t="str">
            <v>201815220115</v>
          </cell>
          <cell r="B384">
            <v>5</v>
          </cell>
        </row>
        <row r="385">
          <cell r="A385" t="str">
            <v>201911890114</v>
          </cell>
          <cell r="B385">
            <v>7</v>
          </cell>
        </row>
        <row r="386">
          <cell r="A386" t="str">
            <v>202016240111</v>
          </cell>
          <cell r="B386">
            <v>6</v>
          </cell>
        </row>
        <row r="387">
          <cell r="A387" t="str">
            <v>201925030128</v>
          </cell>
          <cell r="B387">
            <v>2</v>
          </cell>
        </row>
        <row r="388">
          <cell r="A388" t="str">
            <v>202017360123</v>
          </cell>
          <cell r="B388">
            <v>3</v>
          </cell>
        </row>
        <row r="389">
          <cell r="A389" t="str">
            <v>201812900104</v>
          </cell>
          <cell r="B389">
            <v>7</v>
          </cell>
        </row>
        <row r="390">
          <cell r="A390" t="str">
            <v>202015230119</v>
          </cell>
          <cell r="B390">
            <v>7</v>
          </cell>
        </row>
        <row r="391">
          <cell r="A391" t="str">
            <v>201814270234</v>
          </cell>
          <cell r="B391">
            <v>5</v>
          </cell>
        </row>
        <row r="392">
          <cell r="A392" t="str">
            <v>201915870101</v>
          </cell>
          <cell r="B392">
            <v>4</v>
          </cell>
        </row>
        <row r="393">
          <cell r="A393" t="str">
            <v>201916240433</v>
          </cell>
          <cell r="B393">
            <v>3</v>
          </cell>
        </row>
        <row r="394">
          <cell r="A394" t="str">
            <v>202027020216</v>
          </cell>
          <cell r="B394">
            <v>5</v>
          </cell>
        </row>
        <row r="395">
          <cell r="A395" t="str">
            <v>201912850111</v>
          </cell>
          <cell r="B395">
            <v>2</v>
          </cell>
        </row>
        <row r="396">
          <cell r="A396" t="str">
            <v>201916020335</v>
          </cell>
          <cell r="B396">
            <v>8</v>
          </cell>
        </row>
        <row r="397">
          <cell r="A397" t="str">
            <v>202024430532</v>
          </cell>
          <cell r="B39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2"/>
  <sheetViews>
    <sheetView workbookViewId="0">
      <selection activeCell="B9" sqref="B9"/>
    </sheetView>
  </sheetViews>
  <sheetFormatPr defaultColWidth="16" defaultRowHeight="13.5"/>
  <cols>
    <col min="1" max="1" width="6.16666666666667" customWidth="1"/>
  </cols>
  <sheetData>
    <row r="1" ht="28.5" spans="1:1">
      <c r="A1" s="21" t="s">
        <v>0</v>
      </c>
    </row>
    <row r="2" spans="1:9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</row>
    <row r="3" spans="1:9">
      <c r="A3" s="13" t="s">
        <v>10</v>
      </c>
      <c r="B3" s="13" t="s">
        <v>11</v>
      </c>
      <c r="C3" s="13" t="s">
        <v>12</v>
      </c>
      <c r="D3" s="13" t="s">
        <v>13</v>
      </c>
      <c r="E3" s="13" t="s">
        <v>14</v>
      </c>
      <c r="F3" s="13" t="s">
        <v>14</v>
      </c>
      <c r="G3" s="13" t="s">
        <v>14</v>
      </c>
      <c r="H3" s="13" t="s">
        <v>15</v>
      </c>
      <c r="I3" s="13" t="s">
        <v>14</v>
      </c>
    </row>
    <row r="4" spans="1:9">
      <c r="A4" s="13" t="s">
        <v>16</v>
      </c>
      <c r="B4" s="13" t="s">
        <v>17</v>
      </c>
      <c r="C4" s="13" t="s">
        <v>18</v>
      </c>
      <c r="D4" s="13" t="s">
        <v>19</v>
      </c>
      <c r="E4" s="13" t="s">
        <v>14</v>
      </c>
      <c r="F4" s="13" t="s">
        <v>20</v>
      </c>
      <c r="G4" s="13" t="s">
        <v>14</v>
      </c>
      <c r="H4" s="13" t="s">
        <v>21</v>
      </c>
      <c r="I4" s="13" t="s">
        <v>14</v>
      </c>
    </row>
    <row r="5" ht="23.25" spans="1:9">
      <c r="A5" s="13" t="s">
        <v>22</v>
      </c>
      <c r="B5" s="13" t="s">
        <v>23</v>
      </c>
      <c r="C5" s="13" t="s">
        <v>24</v>
      </c>
      <c r="D5" s="13" t="s">
        <v>25</v>
      </c>
      <c r="E5" s="13" t="s">
        <v>14</v>
      </c>
      <c r="F5" s="13" t="s">
        <v>26</v>
      </c>
      <c r="G5" s="13" t="s">
        <v>27</v>
      </c>
      <c r="H5" s="13" t="s">
        <v>28</v>
      </c>
      <c r="I5" s="13" t="s">
        <v>14</v>
      </c>
    </row>
    <row r="6" ht="36" spans="1:9">
      <c r="A6" s="13" t="s">
        <v>29</v>
      </c>
      <c r="B6" s="13" t="s">
        <v>30</v>
      </c>
      <c r="C6" s="13" t="s">
        <v>31</v>
      </c>
      <c r="D6" s="13" t="s">
        <v>32</v>
      </c>
      <c r="E6" s="13" t="s">
        <v>33</v>
      </c>
      <c r="F6" s="13" t="s">
        <v>34</v>
      </c>
      <c r="G6" s="13" t="s">
        <v>35</v>
      </c>
      <c r="H6" s="13" t="s">
        <v>36</v>
      </c>
      <c r="I6" s="13" t="s">
        <v>14</v>
      </c>
    </row>
    <row r="7" ht="23.25" spans="1:9">
      <c r="A7" s="13" t="s">
        <v>37</v>
      </c>
      <c r="B7" s="13" t="s">
        <v>38</v>
      </c>
      <c r="C7" s="13" t="s">
        <v>39</v>
      </c>
      <c r="D7" s="13" t="s">
        <v>25</v>
      </c>
      <c r="E7" s="13" t="s">
        <v>14</v>
      </c>
      <c r="F7" s="13" t="s">
        <v>40</v>
      </c>
      <c r="G7" s="13" t="s">
        <v>41</v>
      </c>
      <c r="H7" s="13" t="s">
        <v>42</v>
      </c>
      <c r="I7" s="13" t="s">
        <v>14</v>
      </c>
    </row>
    <row r="8" ht="24" spans="1:9">
      <c r="A8" s="13" t="s">
        <v>43</v>
      </c>
      <c r="B8" s="13" t="s">
        <v>44</v>
      </c>
      <c r="C8" s="13" t="s">
        <v>45</v>
      </c>
      <c r="D8" s="13" t="s">
        <v>46</v>
      </c>
      <c r="E8" s="13" t="s">
        <v>47</v>
      </c>
      <c r="F8" s="13" t="s">
        <v>48</v>
      </c>
      <c r="G8" s="13" t="s">
        <v>49</v>
      </c>
      <c r="H8" s="13" t="s">
        <v>50</v>
      </c>
      <c r="I8" s="13" t="s">
        <v>14</v>
      </c>
    </row>
    <row r="9" ht="46.5" spans="1:9">
      <c r="A9" s="13" t="s">
        <v>51</v>
      </c>
      <c r="B9" s="13" t="s">
        <v>52</v>
      </c>
      <c r="C9" s="13" t="s">
        <v>53</v>
      </c>
      <c r="D9" s="13" t="s">
        <v>54</v>
      </c>
      <c r="E9" s="13" t="s">
        <v>55</v>
      </c>
      <c r="F9" s="13" t="s">
        <v>56</v>
      </c>
      <c r="G9" s="13" t="s">
        <v>14</v>
      </c>
      <c r="H9" s="13" t="s">
        <v>57</v>
      </c>
      <c r="I9" s="13" t="s">
        <v>14</v>
      </c>
    </row>
    <row r="10" ht="36" spans="1:9">
      <c r="A10" s="13" t="s">
        <v>58</v>
      </c>
      <c r="B10" s="13" t="s">
        <v>59</v>
      </c>
      <c r="C10" s="13" t="s">
        <v>60</v>
      </c>
      <c r="D10" s="13" t="s">
        <v>61</v>
      </c>
      <c r="E10" s="13" t="s">
        <v>62</v>
      </c>
      <c r="F10" s="13" t="s">
        <v>63</v>
      </c>
      <c r="G10" s="13" t="s">
        <v>64</v>
      </c>
      <c r="H10" s="13" t="s">
        <v>57</v>
      </c>
      <c r="I10" s="13" t="s">
        <v>14</v>
      </c>
    </row>
    <row r="11" ht="36" spans="1:9">
      <c r="A11" s="13" t="s">
        <v>65</v>
      </c>
      <c r="B11" s="13" t="s">
        <v>66</v>
      </c>
      <c r="C11" s="13" t="s">
        <v>67</v>
      </c>
      <c r="D11" s="13" t="s">
        <v>46</v>
      </c>
      <c r="E11" s="13" t="s">
        <v>68</v>
      </c>
      <c r="F11" s="13" t="s">
        <v>69</v>
      </c>
      <c r="G11" s="13" t="s">
        <v>70</v>
      </c>
      <c r="H11" s="13" t="s">
        <v>57</v>
      </c>
      <c r="I11" s="13" t="s">
        <v>14</v>
      </c>
    </row>
    <row r="12" ht="47.25" spans="1:9">
      <c r="A12" s="13" t="s">
        <v>71</v>
      </c>
      <c r="B12" s="13" t="s">
        <v>72</v>
      </c>
      <c r="C12" s="13" t="s">
        <v>73</v>
      </c>
      <c r="D12" s="13" t="s">
        <v>46</v>
      </c>
      <c r="E12" s="13" t="s">
        <v>74</v>
      </c>
      <c r="F12" s="13" t="s">
        <v>75</v>
      </c>
      <c r="G12" s="13" t="s">
        <v>76</v>
      </c>
      <c r="H12" s="13" t="s">
        <v>77</v>
      </c>
      <c r="I12" s="13" t="s">
        <v>14</v>
      </c>
    </row>
    <row r="13" ht="47.25" spans="1:9">
      <c r="A13" s="13" t="s">
        <v>78</v>
      </c>
      <c r="B13" s="13" t="s">
        <v>79</v>
      </c>
      <c r="C13" s="13" t="s">
        <v>80</v>
      </c>
      <c r="D13" s="13" t="s">
        <v>54</v>
      </c>
      <c r="E13" s="13" t="s">
        <v>81</v>
      </c>
      <c r="F13" s="13" t="s">
        <v>82</v>
      </c>
      <c r="G13" s="13" t="s">
        <v>83</v>
      </c>
      <c r="H13" s="13" t="s">
        <v>84</v>
      </c>
      <c r="I13" s="13" t="s">
        <v>14</v>
      </c>
    </row>
    <row r="14" ht="24" spans="1:9">
      <c r="A14" s="13" t="s">
        <v>85</v>
      </c>
      <c r="B14" s="13" t="s">
        <v>86</v>
      </c>
      <c r="C14" s="13" t="s">
        <v>87</v>
      </c>
      <c r="D14" s="13" t="s">
        <v>88</v>
      </c>
      <c r="E14" s="13" t="s">
        <v>14</v>
      </c>
      <c r="F14" s="13" t="s">
        <v>89</v>
      </c>
      <c r="G14" s="13" t="s">
        <v>90</v>
      </c>
      <c r="H14" s="13" t="s">
        <v>84</v>
      </c>
      <c r="I14" s="13" t="s">
        <v>14</v>
      </c>
    </row>
    <row r="15" spans="1:9">
      <c r="A15" s="13" t="s">
        <v>91</v>
      </c>
      <c r="B15" s="13" t="s">
        <v>92</v>
      </c>
      <c r="C15" s="13" t="s">
        <v>93</v>
      </c>
      <c r="D15" s="13" t="s">
        <v>25</v>
      </c>
      <c r="E15" s="13" t="s">
        <v>14</v>
      </c>
      <c r="F15" s="13" t="s">
        <v>94</v>
      </c>
      <c r="G15" s="13" t="s">
        <v>95</v>
      </c>
      <c r="H15" s="13" t="s">
        <v>96</v>
      </c>
      <c r="I15" s="13" t="s">
        <v>14</v>
      </c>
    </row>
    <row r="16" ht="36" spans="1:9">
      <c r="A16" s="13" t="s">
        <v>97</v>
      </c>
      <c r="B16" s="13" t="s">
        <v>98</v>
      </c>
      <c r="C16" s="13" t="s">
        <v>99</v>
      </c>
      <c r="D16" s="13" t="s">
        <v>54</v>
      </c>
      <c r="E16" s="13" t="s">
        <v>100</v>
      </c>
      <c r="F16" s="13" t="s">
        <v>101</v>
      </c>
      <c r="G16" s="13" t="s">
        <v>102</v>
      </c>
      <c r="H16" s="13" t="s">
        <v>103</v>
      </c>
      <c r="I16" s="13" t="s">
        <v>14</v>
      </c>
    </row>
    <row r="17" ht="24" spans="1:9">
      <c r="A17" s="13" t="s">
        <v>104</v>
      </c>
      <c r="B17" s="13" t="s">
        <v>105</v>
      </c>
      <c r="C17" s="13" t="s">
        <v>106</v>
      </c>
      <c r="D17" s="13" t="s">
        <v>46</v>
      </c>
      <c r="E17" s="13" t="s">
        <v>107</v>
      </c>
      <c r="F17" s="13" t="s">
        <v>108</v>
      </c>
      <c r="G17" s="13" t="s">
        <v>109</v>
      </c>
      <c r="H17" s="13" t="s">
        <v>103</v>
      </c>
      <c r="I17" s="13" t="s">
        <v>14</v>
      </c>
    </row>
    <row r="18" ht="36" spans="1:9">
      <c r="A18" s="13" t="s">
        <v>110</v>
      </c>
      <c r="B18" s="13" t="s">
        <v>111</v>
      </c>
      <c r="C18" s="13" t="s">
        <v>112</v>
      </c>
      <c r="D18" s="13" t="s">
        <v>46</v>
      </c>
      <c r="E18" s="13" t="s">
        <v>113</v>
      </c>
      <c r="F18" s="13" t="s">
        <v>114</v>
      </c>
      <c r="G18" s="13" t="s">
        <v>115</v>
      </c>
      <c r="H18" s="13" t="s">
        <v>103</v>
      </c>
      <c r="I18" s="13" t="s">
        <v>14</v>
      </c>
    </row>
    <row r="19" ht="36" spans="1:9">
      <c r="A19" s="13" t="s">
        <v>116</v>
      </c>
      <c r="B19" s="13" t="s">
        <v>117</v>
      </c>
      <c r="C19" s="13" t="s">
        <v>118</v>
      </c>
      <c r="D19" s="13" t="s">
        <v>54</v>
      </c>
      <c r="E19" s="13" t="s">
        <v>119</v>
      </c>
      <c r="F19" s="13" t="s">
        <v>120</v>
      </c>
      <c r="G19" s="13" t="s">
        <v>121</v>
      </c>
      <c r="H19" s="13" t="s">
        <v>122</v>
      </c>
      <c r="I19" s="13" t="s">
        <v>14</v>
      </c>
    </row>
    <row r="20" ht="36" spans="1:9">
      <c r="A20" s="13" t="s">
        <v>123</v>
      </c>
      <c r="B20" s="13" t="s">
        <v>124</v>
      </c>
      <c r="C20" s="13" t="s">
        <v>125</v>
      </c>
      <c r="D20" s="13" t="s">
        <v>61</v>
      </c>
      <c r="E20" s="13" t="s">
        <v>126</v>
      </c>
      <c r="F20" s="13" t="s">
        <v>127</v>
      </c>
      <c r="G20" s="13" t="s">
        <v>128</v>
      </c>
      <c r="H20" s="13" t="s">
        <v>122</v>
      </c>
      <c r="I20" s="13" t="s">
        <v>14</v>
      </c>
    </row>
    <row r="21" spans="1:9">
      <c r="A21" s="13" t="s">
        <v>129</v>
      </c>
      <c r="B21" s="13" t="s">
        <v>130</v>
      </c>
      <c r="C21" s="13" t="s">
        <v>131</v>
      </c>
      <c r="D21" s="13" t="s">
        <v>25</v>
      </c>
      <c r="E21" s="13" t="s">
        <v>14</v>
      </c>
      <c r="F21" s="13" t="s">
        <v>94</v>
      </c>
      <c r="G21" s="13" t="s">
        <v>132</v>
      </c>
      <c r="H21" s="13" t="s">
        <v>133</v>
      </c>
      <c r="I21" s="13" t="s">
        <v>14</v>
      </c>
    </row>
    <row r="22" ht="36" spans="1:9">
      <c r="A22" s="13" t="s">
        <v>134</v>
      </c>
      <c r="B22" s="13" t="s">
        <v>135</v>
      </c>
      <c r="C22" s="13" t="s">
        <v>136</v>
      </c>
      <c r="D22" s="13" t="s">
        <v>46</v>
      </c>
      <c r="E22" s="13" t="s">
        <v>137</v>
      </c>
      <c r="F22" s="13" t="s">
        <v>138</v>
      </c>
      <c r="G22" s="13" t="s">
        <v>139</v>
      </c>
      <c r="H22" s="13" t="s">
        <v>133</v>
      </c>
      <c r="I22" s="13" t="s">
        <v>14</v>
      </c>
    </row>
    <row r="23" ht="36" spans="1:9">
      <c r="A23" s="13" t="s">
        <v>140</v>
      </c>
      <c r="B23" s="13" t="s">
        <v>141</v>
      </c>
      <c r="C23" s="13" t="s">
        <v>142</v>
      </c>
      <c r="D23" s="13" t="s">
        <v>54</v>
      </c>
      <c r="E23" s="13" t="s">
        <v>143</v>
      </c>
      <c r="F23" s="13" t="s">
        <v>144</v>
      </c>
      <c r="G23" s="13" t="s">
        <v>145</v>
      </c>
      <c r="H23" s="13" t="s">
        <v>133</v>
      </c>
      <c r="I23" s="13" t="s">
        <v>14</v>
      </c>
    </row>
    <row r="24" ht="47.25" spans="1:9">
      <c r="A24" s="13" t="s">
        <v>146</v>
      </c>
      <c r="B24" s="13" t="s">
        <v>147</v>
      </c>
      <c r="C24" s="13" t="s">
        <v>148</v>
      </c>
      <c r="D24" s="13" t="s">
        <v>54</v>
      </c>
      <c r="E24" s="13" t="s">
        <v>81</v>
      </c>
      <c r="F24" s="13" t="s">
        <v>82</v>
      </c>
      <c r="G24" s="13" t="s">
        <v>149</v>
      </c>
      <c r="H24" s="13" t="s">
        <v>133</v>
      </c>
      <c r="I24" s="13" t="s">
        <v>14</v>
      </c>
    </row>
    <row r="25" ht="59.25" spans="1:9">
      <c r="A25" s="13" t="s">
        <v>150</v>
      </c>
      <c r="B25" s="13" t="s">
        <v>151</v>
      </c>
      <c r="C25" s="13" t="s">
        <v>152</v>
      </c>
      <c r="D25" s="13" t="s">
        <v>46</v>
      </c>
      <c r="E25" s="13" t="s">
        <v>153</v>
      </c>
      <c r="F25" s="13" t="s">
        <v>154</v>
      </c>
      <c r="G25" s="13" t="s">
        <v>155</v>
      </c>
      <c r="H25" s="13" t="s">
        <v>156</v>
      </c>
      <c r="I25" s="13" t="s">
        <v>14</v>
      </c>
    </row>
    <row r="26" ht="58.5" spans="1:9">
      <c r="A26" s="13" t="s">
        <v>157</v>
      </c>
      <c r="B26" s="13" t="s">
        <v>158</v>
      </c>
      <c r="C26" s="13" t="s">
        <v>159</v>
      </c>
      <c r="D26" s="13" t="s">
        <v>54</v>
      </c>
      <c r="E26" s="13" t="s">
        <v>160</v>
      </c>
      <c r="F26" s="13" t="s">
        <v>161</v>
      </c>
      <c r="G26" s="13" t="s">
        <v>162</v>
      </c>
      <c r="H26" s="13" t="s">
        <v>156</v>
      </c>
      <c r="I26" s="13" t="s">
        <v>14</v>
      </c>
    </row>
    <row r="27" ht="58.5" spans="1:9">
      <c r="A27" s="13" t="s">
        <v>163</v>
      </c>
      <c r="B27" s="13" t="s">
        <v>164</v>
      </c>
      <c r="C27" s="13" t="s">
        <v>165</v>
      </c>
      <c r="D27" s="13" t="s">
        <v>54</v>
      </c>
      <c r="E27" s="13" t="s">
        <v>166</v>
      </c>
      <c r="F27" s="13" t="s">
        <v>167</v>
      </c>
      <c r="G27" s="13" t="s">
        <v>168</v>
      </c>
      <c r="H27" s="13" t="s">
        <v>169</v>
      </c>
      <c r="I27" s="13" t="s">
        <v>14</v>
      </c>
    </row>
    <row r="28" ht="24" spans="1:9">
      <c r="A28" s="13" t="s">
        <v>170</v>
      </c>
      <c r="B28" s="13" t="s">
        <v>171</v>
      </c>
      <c r="C28" s="13" t="s">
        <v>172</v>
      </c>
      <c r="D28" s="13" t="s">
        <v>25</v>
      </c>
      <c r="E28" s="13" t="s">
        <v>14</v>
      </c>
      <c r="F28" s="13" t="s">
        <v>173</v>
      </c>
      <c r="G28" s="13" t="s">
        <v>174</v>
      </c>
      <c r="H28" s="13" t="s">
        <v>175</v>
      </c>
      <c r="I28" s="13" t="s">
        <v>14</v>
      </c>
    </row>
    <row r="29" ht="36" spans="1:9">
      <c r="A29" s="13" t="s">
        <v>176</v>
      </c>
      <c r="B29" s="13" t="s">
        <v>177</v>
      </c>
      <c r="C29" s="13" t="s">
        <v>178</v>
      </c>
      <c r="D29" s="13" t="s">
        <v>46</v>
      </c>
      <c r="E29" s="13" t="s">
        <v>179</v>
      </c>
      <c r="F29" s="13" t="s">
        <v>180</v>
      </c>
      <c r="G29" s="13" t="s">
        <v>181</v>
      </c>
      <c r="H29" s="13" t="s">
        <v>175</v>
      </c>
      <c r="I29" s="13" t="s">
        <v>14</v>
      </c>
    </row>
    <row r="30" ht="24" spans="1:9">
      <c r="A30" s="13" t="s">
        <v>182</v>
      </c>
      <c r="B30" s="13" t="s">
        <v>183</v>
      </c>
      <c r="C30" s="13" t="s">
        <v>184</v>
      </c>
      <c r="D30" s="13" t="s">
        <v>25</v>
      </c>
      <c r="E30" s="13" t="s">
        <v>14</v>
      </c>
      <c r="F30" s="13" t="s">
        <v>185</v>
      </c>
      <c r="G30" s="13" t="s">
        <v>186</v>
      </c>
      <c r="H30" s="13" t="s">
        <v>175</v>
      </c>
      <c r="I30" s="13" t="s">
        <v>14</v>
      </c>
    </row>
    <row r="31" ht="36" spans="1:9">
      <c r="A31" s="13" t="s">
        <v>187</v>
      </c>
      <c r="B31" s="13" t="s">
        <v>188</v>
      </c>
      <c r="C31" s="13" t="s">
        <v>189</v>
      </c>
      <c r="D31" s="13" t="s">
        <v>46</v>
      </c>
      <c r="E31" s="13" t="s">
        <v>190</v>
      </c>
      <c r="F31" s="13" t="s">
        <v>191</v>
      </c>
      <c r="G31" s="13" t="s">
        <v>192</v>
      </c>
      <c r="H31" s="13" t="s">
        <v>175</v>
      </c>
      <c r="I31" s="13" t="s">
        <v>14</v>
      </c>
    </row>
    <row r="32" ht="36" spans="1:9">
      <c r="A32" s="13" t="s">
        <v>193</v>
      </c>
      <c r="B32" s="13" t="s">
        <v>194</v>
      </c>
      <c r="C32" s="13" t="s">
        <v>195</v>
      </c>
      <c r="D32" s="13" t="s">
        <v>54</v>
      </c>
      <c r="E32" s="13" t="s">
        <v>196</v>
      </c>
      <c r="F32" s="13" t="s">
        <v>197</v>
      </c>
      <c r="G32" s="13" t="s">
        <v>14</v>
      </c>
      <c r="H32" s="13" t="s">
        <v>198</v>
      </c>
      <c r="I32" s="13" t="s">
        <v>14</v>
      </c>
    </row>
    <row r="33" ht="36" spans="1:9">
      <c r="A33" s="13" t="s">
        <v>199</v>
      </c>
      <c r="B33" s="13" t="s">
        <v>200</v>
      </c>
      <c r="C33" s="13" t="s">
        <v>201</v>
      </c>
      <c r="D33" s="13" t="s">
        <v>61</v>
      </c>
      <c r="E33" s="13" t="s">
        <v>202</v>
      </c>
      <c r="F33" s="13" t="s">
        <v>203</v>
      </c>
      <c r="G33" s="13" t="s">
        <v>204</v>
      </c>
      <c r="H33" s="13" t="s">
        <v>205</v>
      </c>
      <c r="I33" s="13" t="s">
        <v>14</v>
      </c>
    </row>
    <row r="34" ht="23.25" spans="1:9">
      <c r="A34" s="13" t="s">
        <v>206</v>
      </c>
      <c r="B34" s="13" t="s">
        <v>207</v>
      </c>
      <c r="C34" s="13" t="s">
        <v>208</v>
      </c>
      <c r="D34" s="13" t="s">
        <v>25</v>
      </c>
      <c r="E34" s="13" t="s">
        <v>14</v>
      </c>
      <c r="F34" s="13" t="s">
        <v>209</v>
      </c>
      <c r="G34" s="13" t="s">
        <v>210</v>
      </c>
      <c r="H34" s="13" t="s">
        <v>205</v>
      </c>
      <c r="I34" s="13" t="s">
        <v>14</v>
      </c>
    </row>
    <row r="35" ht="23.25" spans="1:9">
      <c r="A35" s="13" t="s">
        <v>211</v>
      </c>
      <c r="B35" s="13" t="s">
        <v>212</v>
      </c>
      <c r="C35" s="13" t="s">
        <v>213</v>
      </c>
      <c r="D35" s="13" t="s">
        <v>25</v>
      </c>
      <c r="E35" s="13" t="s">
        <v>14</v>
      </c>
      <c r="F35" s="13" t="s">
        <v>209</v>
      </c>
      <c r="G35" s="13" t="s">
        <v>214</v>
      </c>
      <c r="H35" s="13" t="s">
        <v>205</v>
      </c>
      <c r="I35" s="13" t="s">
        <v>14</v>
      </c>
    </row>
    <row r="36" ht="36" spans="1:9">
      <c r="A36" s="13" t="s">
        <v>215</v>
      </c>
      <c r="B36" s="13" t="s">
        <v>216</v>
      </c>
      <c r="C36" s="13" t="s">
        <v>217</v>
      </c>
      <c r="D36" s="13" t="s">
        <v>54</v>
      </c>
      <c r="E36" s="13" t="s">
        <v>218</v>
      </c>
      <c r="F36" s="13" t="s">
        <v>219</v>
      </c>
      <c r="G36" s="13" t="s">
        <v>220</v>
      </c>
      <c r="H36" s="13" t="s">
        <v>221</v>
      </c>
      <c r="I36" s="13" t="s">
        <v>14</v>
      </c>
    </row>
    <row r="37" ht="47.25" spans="1:9">
      <c r="A37" s="13" t="s">
        <v>222</v>
      </c>
      <c r="B37" s="13" t="s">
        <v>223</v>
      </c>
      <c r="C37" s="13" t="s">
        <v>224</v>
      </c>
      <c r="D37" s="13" t="s">
        <v>46</v>
      </c>
      <c r="E37" s="13" t="s">
        <v>225</v>
      </c>
      <c r="F37" s="13" t="s">
        <v>226</v>
      </c>
      <c r="G37" s="13" t="s">
        <v>227</v>
      </c>
      <c r="H37" s="13" t="s">
        <v>221</v>
      </c>
      <c r="I37" s="13" t="s">
        <v>14</v>
      </c>
    </row>
    <row r="38" ht="23.25" spans="1:9">
      <c r="A38" s="13" t="s">
        <v>221</v>
      </c>
      <c r="B38" s="13" t="s">
        <v>228</v>
      </c>
      <c r="C38" s="13" t="s">
        <v>229</v>
      </c>
      <c r="D38" s="13" t="s">
        <v>25</v>
      </c>
      <c r="E38" s="13" t="s">
        <v>14</v>
      </c>
      <c r="F38" s="13" t="s">
        <v>230</v>
      </c>
      <c r="G38" s="13" t="s">
        <v>231</v>
      </c>
      <c r="H38" s="13" t="s">
        <v>221</v>
      </c>
      <c r="I38" s="13" t="s">
        <v>14</v>
      </c>
    </row>
    <row r="39" ht="36" spans="1:9">
      <c r="A39" s="13" t="s">
        <v>205</v>
      </c>
      <c r="B39" s="13" t="s">
        <v>232</v>
      </c>
      <c r="C39" s="13" t="s">
        <v>233</v>
      </c>
      <c r="D39" s="13" t="s">
        <v>46</v>
      </c>
      <c r="E39" s="13" t="s">
        <v>234</v>
      </c>
      <c r="F39" s="13" t="s">
        <v>235</v>
      </c>
      <c r="G39" s="13" t="s">
        <v>236</v>
      </c>
      <c r="H39" s="13" t="s">
        <v>221</v>
      </c>
      <c r="I39" s="13" t="s">
        <v>14</v>
      </c>
    </row>
    <row r="40" ht="23.25" spans="1:9">
      <c r="A40" s="13" t="s">
        <v>198</v>
      </c>
      <c r="B40" s="13" t="s">
        <v>237</v>
      </c>
      <c r="C40" s="13" t="s">
        <v>238</v>
      </c>
      <c r="D40" s="13" t="s">
        <v>25</v>
      </c>
      <c r="E40" s="13" t="s">
        <v>14</v>
      </c>
      <c r="F40" s="13" t="s">
        <v>230</v>
      </c>
      <c r="G40" s="13" t="s">
        <v>239</v>
      </c>
      <c r="H40" s="13" t="s">
        <v>221</v>
      </c>
      <c r="I40" s="13" t="s">
        <v>14</v>
      </c>
    </row>
    <row r="41" ht="36" spans="1:9">
      <c r="A41" s="13" t="s">
        <v>240</v>
      </c>
      <c r="B41" s="13" t="s">
        <v>241</v>
      </c>
      <c r="C41" s="13" t="s">
        <v>242</v>
      </c>
      <c r="D41" s="13" t="s">
        <v>54</v>
      </c>
      <c r="E41" s="13" t="s">
        <v>243</v>
      </c>
      <c r="F41" s="13" t="s">
        <v>244</v>
      </c>
      <c r="G41" s="13" t="s">
        <v>245</v>
      </c>
      <c r="H41" s="13" t="s">
        <v>221</v>
      </c>
      <c r="I41" s="13" t="s">
        <v>14</v>
      </c>
    </row>
    <row r="42" ht="23.25" spans="1:9">
      <c r="A42" s="13" t="s">
        <v>175</v>
      </c>
      <c r="B42" s="13" t="s">
        <v>246</v>
      </c>
      <c r="C42" s="13" t="s">
        <v>247</v>
      </c>
      <c r="D42" s="13" t="s">
        <v>25</v>
      </c>
      <c r="E42" s="13" t="s">
        <v>14</v>
      </c>
      <c r="F42" s="13" t="s">
        <v>248</v>
      </c>
      <c r="G42" s="13" t="s">
        <v>249</v>
      </c>
      <c r="H42" s="13" t="s">
        <v>221</v>
      </c>
      <c r="I42" s="13" t="s">
        <v>14</v>
      </c>
    </row>
    <row r="43" ht="36" spans="1:9">
      <c r="A43" s="13" t="s">
        <v>169</v>
      </c>
      <c r="B43" s="13" t="s">
        <v>250</v>
      </c>
      <c r="C43" s="13" t="s">
        <v>251</v>
      </c>
      <c r="D43" s="13" t="s">
        <v>54</v>
      </c>
      <c r="E43" s="13" t="s">
        <v>252</v>
      </c>
      <c r="F43" s="13" t="s">
        <v>253</v>
      </c>
      <c r="G43" s="13" t="s">
        <v>254</v>
      </c>
      <c r="H43" s="13" t="s">
        <v>222</v>
      </c>
      <c r="I43" s="13" t="s">
        <v>14</v>
      </c>
    </row>
    <row r="44" ht="24" spans="1:9">
      <c r="A44" s="13" t="s">
        <v>156</v>
      </c>
      <c r="B44" s="13" t="s">
        <v>255</v>
      </c>
      <c r="C44" s="13" t="s">
        <v>256</v>
      </c>
      <c r="D44" s="13" t="s">
        <v>32</v>
      </c>
      <c r="E44" s="13" t="s">
        <v>257</v>
      </c>
      <c r="F44" s="13" t="s">
        <v>258</v>
      </c>
      <c r="G44" s="13" t="s">
        <v>259</v>
      </c>
      <c r="H44" s="13" t="s">
        <v>222</v>
      </c>
      <c r="I44" s="13" t="s">
        <v>14</v>
      </c>
    </row>
    <row r="45" spans="1:9">
      <c r="A45" s="13" t="s">
        <v>133</v>
      </c>
      <c r="B45" s="13" t="s">
        <v>260</v>
      </c>
      <c r="C45" s="13" t="s">
        <v>261</v>
      </c>
      <c r="D45" s="13" t="s">
        <v>25</v>
      </c>
      <c r="E45" s="13" t="s">
        <v>14</v>
      </c>
      <c r="F45" s="13" t="s">
        <v>262</v>
      </c>
      <c r="G45" s="13" t="s">
        <v>263</v>
      </c>
      <c r="H45" s="13" t="s">
        <v>215</v>
      </c>
      <c r="I45" s="13" t="s">
        <v>14</v>
      </c>
    </row>
    <row r="46" ht="23.25" spans="1:9">
      <c r="A46" s="13" t="s">
        <v>122</v>
      </c>
      <c r="B46" s="13" t="s">
        <v>264</v>
      </c>
      <c r="C46" s="13" t="s">
        <v>265</v>
      </c>
      <c r="D46" s="13" t="s">
        <v>25</v>
      </c>
      <c r="E46" s="13" t="s">
        <v>14</v>
      </c>
      <c r="F46" s="13" t="s">
        <v>26</v>
      </c>
      <c r="G46" s="13" t="s">
        <v>266</v>
      </c>
      <c r="H46" s="13" t="s">
        <v>215</v>
      </c>
      <c r="I46" s="13" t="s">
        <v>14</v>
      </c>
    </row>
    <row r="47" ht="36" spans="1:9">
      <c r="A47" s="13" t="s">
        <v>103</v>
      </c>
      <c r="B47" s="13" t="s">
        <v>267</v>
      </c>
      <c r="C47" s="13" t="s">
        <v>268</v>
      </c>
      <c r="D47" s="13" t="s">
        <v>32</v>
      </c>
      <c r="E47" s="13" t="s">
        <v>269</v>
      </c>
      <c r="F47" s="13" t="s">
        <v>270</v>
      </c>
      <c r="G47" s="13" t="s">
        <v>271</v>
      </c>
      <c r="H47" s="13" t="s">
        <v>211</v>
      </c>
      <c r="I47" s="13" t="s">
        <v>14</v>
      </c>
    </row>
    <row r="48" ht="59.25" spans="1:9">
      <c r="A48" s="13" t="s">
        <v>272</v>
      </c>
      <c r="B48" s="13" t="s">
        <v>273</v>
      </c>
      <c r="C48" s="13" t="s">
        <v>274</v>
      </c>
      <c r="D48" s="13" t="s">
        <v>46</v>
      </c>
      <c r="E48" s="13" t="s">
        <v>153</v>
      </c>
      <c r="F48" s="13" t="s">
        <v>154</v>
      </c>
      <c r="G48" s="13" t="s">
        <v>275</v>
      </c>
      <c r="H48" s="13" t="s">
        <v>206</v>
      </c>
      <c r="I48" s="13" t="s">
        <v>14</v>
      </c>
    </row>
    <row r="49" ht="23.25" spans="1:9">
      <c r="A49" s="13" t="s">
        <v>96</v>
      </c>
      <c r="B49" s="13" t="s">
        <v>276</v>
      </c>
      <c r="C49" s="13" t="s">
        <v>277</v>
      </c>
      <c r="D49" s="13" t="s">
        <v>88</v>
      </c>
      <c r="E49" s="13" t="s">
        <v>14</v>
      </c>
      <c r="F49" s="13" t="s">
        <v>278</v>
      </c>
      <c r="G49" s="13" t="s">
        <v>279</v>
      </c>
      <c r="H49" s="13" t="s">
        <v>206</v>
      </c>
      <c r="I49" s="13" t="s">
        <v>14</v>
      </c>
    </row>
    <row r="50" ht="23.25" spans="1:9">
      <c r="A50" s="13" t="s">
        <v>84</v>
      </c>
      <c r="B50" s="13" t="s">
        <v>280</v>
      </c>
      <c r="C50" s="13" t="s">
        <v>281</v>
      </c>
      <c r="D50" s="13" t="s">
        <v>25</v>
      </c>
      <c r="E50" s="13" t="s">
        <v>14</v>
      </c>
      <c r="F50" s="13" t="s">
        <v>40</v>
      </c>
      <c r="G50" s="13" t="s">
        <v>282</v>
      </c>
      <c r="H50" s="13" t="s">
        <v>206</v>
      </c>
      <c r="I50" s="13" t="s">
        <v>14</v>
      </c>
    </row>
    <row r="51" ht="23.25" spans="1:9">
      <c r="A51" s="13" t="s">
        <v>283</v>
      </c>
      <c r="B51" s="13" t="s">
        <v>284</v>
      </c>
      <c r="C51" s="13" t="s">
        <v>285</v>
      </c>
      <c r="D51" s="13" t="s">
        <v>25</v>
      </c>
      <c r="E51" s="13" t="s">
        <v>14</v>
      </c>
      <c r="F51" s="13" t="s">
        <v>286</v>
      </c>
      <c r="G51" s="13" t="s">
        <v>287</v>
      </c>
      <c r="H51" s="13" t="s">
        <v>199</v>
      </c>
      <c r="I51" s="13" t="s">
        <v>14</v>
      </c>
    </row>
    <row r="52" ht="36" spans="1:9">
      <c r="A52" s="13" t="s">
        <v>77</v>
      </c>
      <c r="B52" s="13" t="s">
        <v>288</v>
      </c>
      <c r="C52" s="13" t="s">
        <v>289</v>
      </c>
      <c r="D52" s="13" t="s">
        <v>61</v>
      </c>
      <c r="E52" s="13" t="s">
        <v>290</v>
      </c>
      <c r="F52" s="13" t="s">
        <v>291</v>
      </c>
      <c r="G52" s="13" t="s">
        <v>292</v>
      </c>
      <c r="H52" s="13" t="s">
        <v>199</v>
      </c>
      <c r="I52" s="13" t="s">
        <v>14</v>
      </c>
    </row>
    <row r="53" ht="36" spans="1:9">
      <c r="A53" s="13" t="s">
        <v>293</v>
      </c>
      <c r="B53" s="13" t="s">
        <v>294</v>
      </c>
      <c r="C53" s="13" t="s">
        <v>295</v>
      </c>
      <c r="D53" s="13" t="s">
        <v>54</v>
      </c>
      <c r="E53" s="13" t="s">
        <v>296</v>
      </c>
      <c r="F53" s="13" t="s">
        <v>297</v>
      </c>
      <c r="G53" s="13" t="s">
        <v>298</v>
      </c>
      <c r="H53" s="13" t="s">
        <v>193</v>
      </c>
      <c r="I53" s="13" t="s">
        <v>14</v>
      </c>
    </row>
    <row r="54" ht="24" spans="1:9">
      <c r="A54" s="13" t="s">
        <v>57</v>
      </c>
      <c r="B54" s="13" t="s">
        <v>299</v>
      </c>
      <c r="C54" s="13" t="s">
        <v>300</v>
      </c>
      <c r="D54" s="13" t="s">
        <v>301</v>
      </c>
      <c r="E54" s="13" t="s">
        <v>302</v>
      </c>
      <c r="F54" s="13" t="s">
        <v>303</v>
      </c>
      <c r="G54" s="13" t="s">
        <v>304</v>
      </c>
      <c r="H54" s="13" t="s">
        <v>193</v>
      </c>
      <c r="I54" s="13" t="s">
        <v>14</v>
      </c>
    </row>
    <row r="55" ht="36" spans="1:9">
      <c r="A55" s="13" t="s">
        <v>305</v>
      </c>
      <c r="B55" s="13" t="s">
        <v>306</v>
      </c>
      <c r="C55" s="13" t="s">
        <v>307</v>
      </c>
      <c r="D55" s="13" t="s">
        <v>301</v>
      </c>
      <c r="E55" s="13" t="s">
        <v>308</v>
      </c>
      <c r="F55" s="13" t="s">
        <v>309</v>
      </c>
      <c r="G55" s="13" t="s">
        <v>14</v>
      </c>
      <c r="H55" s="13" t="s">
        <v>193</v>
      </c>
      <c r="I55" s="13" t="s">
        <v>14</v>
      </c>
    </row>
    <row r="56" ht="24" spans="1:9">
      <c r="A56" s="13" t="s">
        <v>310</v>
      </c>
      <c r="B56" s="13" t="s">
        <v>311</v>
      </c>
      <c r="C56" s="13" t="s">
        <v>312</v>
      </c>
      <c r="D56" s="13" t="s">
        <v>61</v>
      </c>
      <c r="E56" s="13" t="s">
        <v>313</v>
      </c>
      <c r="F56" s="13" t="s">
        <v>314</v>
      </c>
      <c r="G56" s="13" t="s">
        <v>315</v>
      </c>
      <c r="H56" s="13" t="s">
        <v>193</v>
      </c>
      <c r="I56" s="13" t="s">
        <v>14</v>
      </c>
    </row>
    <row r="57" ht="24" spans="1:9">
      <c r="A57" s="13" t="s">
        <v>316</v>
      </c>
      <c r="B57" s="13" t="s">
        <v>317</v>
      </c>
      <c r="C57" s="13" t="s">
        <v>318</v>
      </c>
      <c r="D57" s="13" t="s">
        <v>25</v>
      </c>
      <c r="E57" s="13" t="s">
        <v>14</v>
      </c>
      <c r="F57" s="13" t="s">
        <v>185</v>
      </c>
      <c r="G57" s="13" t="s">
        <v>319</v>
      </c>
      <c r="H57" s="13" t="s">
        <v>193</v>
      </c>
      <c r="I57" s="13" t="s">
        <v>14</v>
      </c>
    </row>
    <row r="58" ht="36" spans="1:9">
      <c r="A58" s="13" t="s">
        <v>320</v>
      </c>
      <c r="B58" s="13" t="s">
        <v>321</v>
      </c>
      <c r="C58" s="13" t="s">
        <v>322</v>
      </c>
      <c r="D58" s="13" t="s">
        <v>54</v>
      </c>
      <c r="E58" s="13" t="s">
        <v>323</v>
      </c>
      <c r="F58" s="13" t="s">
        <v>324</v>
      </c>
      <c r="G58" s="13" t="s">
        <v>325</v>
      </c>
      <c r="H58" s="13" t="s">
        <v>193</v>
      </c>
      <c r="I58" s="13" t="s">
        <v>14</v>
      </c>
    </row>
    <row r="59" ht="23.25" spans="1:9">
      <c r="A59" s="13" t="s">
        <v>326</v>
      </c>
      <c r="B59" s="13" t="s">
        <v>327</v>
      </c>
      <c r="C59" s="13" t="s">
        <v>328</v>
      </c>
      <c r="D59" s="13" t="s">
        <v>25</v>
      </c>
      <c r="E59" s="13" t="s">
        <v>14</v>
      </c>
      <c r="F59" s="13" t="s">
        <v>329</v>
      </c>
      <c r="G59" s="13" t="s">
        <v>330</v>
      </c>
      <c r="H59" s="13" t="s">
        <v>193</v>
      </c>
      <c r="I59" s="13" t="s">
        <v>14</v>
      </c>
    </row>
    <row r="60" spans="1:9">
      <c r="A60" s="13" t="s">
        <v>331</v>
      </c>
      <c r="B60" s="13" t="s">
        <v>332</v>
      </c>
      <c r="C60" s="13" t="s">
        <v>333</v>
      </c>
      <c r="D60" s="13" t="s">
        <v>25</v>
      </c>
      <c r="E60" s="13" t="s">
        <v>14</v>
      </c>
      <c r="F60" s="13" t="s">
        <v>94</v>
      </c>
      <c r="G60" s="13" t="s">
        <v>334</v>
      </c>
      <c r="H60" s="13" t="s">
        <v>193</v>
      </c>
      <c r="I60" s="13" t="s">
        <v>14</v>
      </c>
    </row>
    <row r="61" ht="47.25" spans="1:9">
      <c r="A61" s="13" t="s">
        <v>335</v>
      </c>
      <c r="B61" s="13" t="s">
        <v>336</v>
      </c>
      <c r="C61" s="13" t="s">
        <v>337</v>
      </c>
      <c r="D61" s="13" t="s">
        <v>301</v>
      </c>
      <c r="E61" s="13" t="s">
        <v>338</v>
      </c>
      <c r="F61" s="13" t="s">
        <v>339</v>
      </c>
      <c r="G61" s="13" t="s">
        <v>340</v>
      </c>
      <c r="H61" s="13" t="s">
        <v>193</v>
      </c>
      <c r="I61" s="13" t="s">
        <v>14</v>
      </c>
    </row>
    <row r="62" ht="36" spans="1:9">
      <c r="A62" s="13" t="s">
        <v>341</v>
      </c>
      <c r="B62" s="13" t="s">
        <v>342</v>
      </c>
      <c r="C62" s="13" t="s">
        <v>343</v>
      </c>
      <c r="D62" s="13" t="s">
        <v>46</v>
      </c>
      <c r="E62" s="13" t="s">
        <v>344</v>
      </c>
      <c r="F62" s="13" t="s">
        <v>345</v>
      </c>
      <c r="G62" s="13" t="s">
        <v>346</v>
      </c>
      <c r="H62" s="13" t="s">
        <v>187</v>
      </c>
      <c r="I62" s="13" t="s">
        <v>14</v>
      </c>
    </row>
    <row r="63" ht="24" spans="1:9">
      <c r="A63" s="13" t="s">
        <v>50</v>
      </c>
      <c r="B63" s="13" t="s">
        <v>347</v>
      </c>
      <c r="C63" s="13" t="s">
        <v>348</v>
      </c>
      <c r="D63" s="13" t="s">
        <v>61</v>
      </c>
      <c r="E63" s="13" t="s">
        <v>349</v>
      </c>
      <c r="F63" s="13" t="s">
        <v>350</v>
      </c>
      <c r="G63" s="13" t="s">
        <v>351</v>
      </c>
      <c r="H63" s="13" t="s">
        <v>187</v>
      </c>
      <c r="I63" s="13" t="s">
        <v>14</v>
      </c>
    </row>
    <row r="64" ht="36" spans="1:9">
      <c r="A64" s="13" t="s">
        <v>352</v>
      </c>
      <c r="B64" s="13" t="s">
        <v>353</v>
      </c>
      <c r="C64" s="13" t="s">
        <v>354</v>
      </c>
      <c r="D64" s="13" t="s">
        <v>54</v>
      </c>
      <c r="E64" s="13" t="s">
        <v>252</v>
      </c>
      <c r="F64" s="13" t="s">
        <v>253</v>
      </c>
      <c r="G64" s="13" t="s">
        <v>355</v>
      </c>
      <c r="H64" s="13" t="s">
        <v>187</v>
      </c>
      <c r="I64" s="13" t="s">
        <v>14</v>
      </c>
    </row>
    <row r="65" ht="59.25" spans="1:9">
      <c r="A65" s="13" t="s">
        <v>356</v>
      </c>
      <c r="B65" s="13" t="s">
        <v>357</v>
      </c>
      <c r="C65" s="13" t="s">
        <v>358</v>
      </c>
      <c r="D65" s="13" t="s">
        <v>46</v>
      </c>
      <c r="E65" s="13" t="s">
        <v>153</v>
      </c>
      <c r="F65" s="13" t="s">
        <v>154</v>
      </c>
      <c r="G65" s="13" t="s">
        <v>359</v>
      </c>
      <c r="H65" s="13" t="s">
        <v>187</v>
      </c>
      <c r="I65" s="13" t="s">
        <v>14</v>
      </c>
    </row>
    <row r="66" ht="23.25" spans="1:9">
      <c r="A66" s="13" t="s">
        <v>360</v>
      </c>
      <c r="B66" s="13" t="s">
        <v>361</v>
      </c>
      <c r="C66" s="13" t="s">
        <v>362</v>
      </c>
      <c r="D66" s="13" t="s">
        <v>25</v>
      </c>
      <c r="E66" s="13" t="s">
        <v>14</v>
      </c>
      <c r="F66" s="13" t="s">
        <v>363</v>
      </c>
      <c r="G66" s="13" t="s">
        <v>364</v>
      </c>
      <c r="H66" s="13" t="s">
        <v>187</v>
      </c>
      <c r="I66" s="13" t="s">
        <v>14</v>
      </c>
    </row>
    <row r="67" ht="36" spans="1:9">
      <c r="A67" s="13" t="s">
        <v>365</v>
      </c>
      <c r="B67" s="13" t="s">
        <v>366</v>
      </c>
      <c r="C67" s="13" t="s">
        <v>367</v>
      </c>
      <c r="D67" s="13" t="s">
        <v>54</v>
      </c>
      <c r="E67" s="13" t="s">
        <v>368</v>
      </c>
      <c r="F67" s="13" t="s">
        <v>369</v>
      </c>
      <c r="G67" s="13" t="s">
        <v>370</v>
      </c>
      <c r="H67" s="13" t="s">
        <v>187</v>
      </c>
      <c r="I67" s="13" t="s">
        <v>14</v>
      </c>
    </row>
    <row r="68" ht="23.25" spans="1:9">
      <c r="A68" s="13" t="s">
        <v>371</v>
      </c>
      <c r="B68" s="13" t="s">
        <v>372</v>
      </c>
      <c r="C68" s="13" t="s">
        <v>373</v>
      </c>
      <c r="D68" s="13" t="s">
        <v>25</v>
      </c>
      <c r="E68" s="13" t="s">
        <v>14</v>
      </c>
      <c r="F68" s="13" t="s">
        <v>286</v>
      </c>
      <c r="G68" s="13" t="s">
        <v>374</v>
      </c>
      <c r="H68" s="13" t="s">
        <v>187</v>
      </c>
      <c r="I68" s="13" t="s">
        <v>14</v>
      </c>
    </row>
    <row r="69" ht="23.25" spans="1:9">
      <c r="A69" s="13" t="s">
        <v>375</v>
      </c>
      <c r="B69" s="13" t="s">
        <v>376</v>
      </c>
      <c r="C69" s="13" t="s">
        <v>377</v>
      </c>
      <c r="D69" s="13" t="s">
        <v>25</v>
      </c>
      <c r="E69" s="13" t="s">
        <v>14</v>
      </c>
      <c r="F69" s="13" t="s">
        <v>378</v>
      </c>
      <c r="G69" s="13" t="s">
        <v>379</v>
      </c>
      <c r="H69" s="13" t="s">
        <v>182</v>
      </c>
      <c r="I69" s="13" t="s">
        <v>14</v>
      </c>
    </row>
    <row r="70" ht="58.5" spans="1:9">
      <c r="A70" s="13" t="s">
        <v>380</v>
      </c>
      <c r="B70" s="13" t="s">
        <v>381</v>
      </c>
      <c r="C70" s="13" t="s">
        <v>382</v>
      </c>
      <c r="D70" s="13" t="s">
        <v>54</v>
      </c>
      <c r="E70" s="13" t="s">
        <v>160</v>
      </c>
      <c r="F70" s="13" t="s">
        <v>161</v>
      </c>
      <c r="G70" s="13" t="s">
        <v>383</v>
      </c>
      <c r="H70" s="13" t="s">
        <v>182</v>
      </c>
      <c r="I70" s="13" t="s">
        <v>14</v>
      </c>
    </row>
    <row r="71" ht="36" spans="1:9">
      <c r="A71" s="13" t="s">
        <v>42</v>
      </c>
      <c r="B71" s="13" t="s">
        <v>384</v>
      </c>
      <c r="C71" s="13" t="s">
        <v>385</v>
      </c>
      <c r="D71" s="13" t="s">
        <v>54</v>
      </c>
      <c r="E71" s="13" t="s">
        <v>386</v>
      </c>
      <c r="F71" s="13" t="s">
        <v>387</v>
      </c>
      <c r="G71" s="13" t="s">
        <v>388</v>
      </c>
      <c r="H71" s="13" t="s">
        <v>182</v>
      </c>
      <c r="I71" s="13" t="s">
        <v>14</v>
      </c>
    </row>
    <row r="72" ht="23.25" spans="1:9">
      <c r="A72" s="13" t="s">
        <v>389</v>
      </c>
      <c r="B72" s="13" t="s">
        <v>390</v>
      </c>
      <c r="C72" s="13" t="s">
        <v>391</v>
      </c>
      <c r="D72" s="13" t="s">
        <v>25</v>
      </c>
      <c r="E72" s="13" t="s">
        <v>14</v>
      </c>
      <c r="F72" s="13" t="s">
        <v>329</v>
      </c>
      <c r="G72" s="13" t="s">
        <v>392</v>
      </c>
      <c r="H72" s="13" t="s">
        <v>182</v>
      </c>
      <c r="I72" s="13" t="s">
        <v>14</v>
      </c>
    </row>
    <row r="73" ht="24" spans="1:9">
      <c r="A73" s="13" t="s">
        <v>393</v>
      </c>
      <c r="B73" s="13" t="s">
        <v>394</v>
      </c>
      <c r="C73" s="13" t="s">
        <v>395</v>
      </c>
      <c r="D73" s="13" t="s">
        <v>32</v>
      </c>
      <c r="E73" s="13" t="s">
        <v>396</v>
      </c>
      <c r="F73" s="13" t="s">
        <v>397</v>
      </c>
      <c r="G73" s="13" t="s">
        <v>398</v>
      </c>
      <c r="H73" s="13" t="s">
        <v>182</v>
      </c>
      <c r="I73" s="13" t="s">
        <v>14</v>
      </c>
    </row>
    <row r="74" ht="23.25" spans="1:9">
      <c r="A74" s="13" t="s">
        <v>399</v>
      </c>
      <c r="B74" s="13" t="s">
        <v>400</v>
      </c>
      <c r="C74" s="13" t="s">
        <v>401</v>
      </c>
      <c r="D74" s="13" t="s">
        <v>88</v>
      </c>
      <c r="E74" s="13" t="s">
        <v>14</v>
      </c>
      <c r="F74" s="13" t="s">
        <v>278</v>
      </c>
      <c r="G74" s="13" t="s">
        <v>402</v>
      </c>
      <c r="H74" s="13" t="s">
        <v>182</v>
      </c>
      <c r="I74" s="13" t="s">
        <v>14</v>
      </c>
    </row>
    <row r="75" ht="24" spans="1:9">
      <c r="A75" s="13" t="s">
        <v>403</v>
      </c>
      <c r="B75" s="13" t="s">
        <v>404</v>
      </c>
      <c r="C75" s="13" t="s">
        <v>405</v>
      </c>
      <c r="D75" s="13" t="s">
        <v>301</v>
      </c>
      <c r="E75" s="13" t="s">
        <v>406</v>
      </c>
      <c r="F75" s="13" t="s">
        <v>407</v>
      </c>
      <c r="G75" s="13" t="s">
        <v>408</v>
      </c>
      <c r="H75" s="13" t="s">
        <v>182</v>
      </c>
      <c r="I75" s="13" t="s">
        <v>14</v>
      </c>
    </row>
    <row r="76" ht="36" spans="1:9">
      <c r="A76" s="13" t="s">
        <v>409</v>
      </c>
      <c r="B76" s="13" t="s">
        <v>410</v>
      </c>
      <c r="C76" s="13" t="s">
        <v>411</v>
      </c>
      <c r="D76" s="13" t="s">
        <v>46</v>
      </c>
      <c r="E76" s="13" t="s">
        <v>412</v>
      </c>
      <c r="F76" s="13" t="s">
        <v>413</v>
      </c>
      <c r="G76" s="13" t="s">
        <v>414</v>
      </c>
      <c r="H76" s="13" t="s">
        <v>182</v>
      </c>
      <c r="I76" s="13" t="s">
        <v>14</v>
      </c>
    </row>
    <row r="77" ht="36" spans="1:9">
      <c r="A77" s="13" t="s">
        <v>415</v>
      </c>
      <c r="B77" s="13" t="s">
        <v>416</v>
      </c>
      <c r="C77" s="13" t="s">
        <v>417</v>
      </c>
      <c r="D77" s="13" t="s">
        <v>54</v>
      </c>
      <c r="E77" s="13" t="s">
        <v>418</v>
      </c>
      <c r="F77" s="13" t="s">
        <v>419</v>
      </c>
      <c r="G77" s="13" t="s">
        <v>420</v>
      </c>
      <c r="H77" s="13" t="s">
        <v>176</v>
      </c>
      <c r="I77" s="13" t="s">
        <v>14</v>
      </c>
    </row>
    <row r="78" ht="47.25" spans="1:9">
      <c r="A78" s="13" t="s">
        <v>421</v>
      </c>
      <c r="B78" s="13" t="s">
        <v>422</v>
      </c>
      <c r="C78" s="13" t="s">
        <v>423</v>
      </c>
      <c r="D78" s="13" t="s">
        <v>46</v>
      </c>
      <c r="E78" s="13" t="s">
        <v>424</v>
      </c>
      <c r="F78" s="13" t="s">
        <v>425</v>
      </c>
      <c r="G78" s="13" t="s">
        <v>426</v>
      </c>
      <c r="H78" s="13" t="s">
        <v>176</v>
      </c>
      <c r="I78" s="13" t="s">
        <v>14</v>
      </c>
    </row>
    <row r="79" ht="24" spans="1:9">
      <c r="A79" s="13" t="s">
        <v>427</v>
      </c>
      <c r="B79" s="13" t="s">
        <v>428</v>
      </c>
      <c r="C79" s="13" t="s">
        <v>429</v>
      </c>
      <c r="D79" s="13" t="s">
        <v>46</v>
      </c>
      <c r="E79" s="13" t="s">
        <v>430</v>
      </c>
      <c r="F79" s="13" t="s">
        <v>431</v>
      </c>
      <c r="G79" s="13" t="s">
        <v>432</v>
      </c>
      <c r="H79" s="13" t="s">
        <v>176</v>
      </c>
      <c r="I79" s="13" t="s">
        <v>14</v>
      </c>
    </row>
    <row r="80" ht="23.25" spans="1:9">
      <c r="A80" s="13" t="s">
        <v>36</v>
      </c>
      <c r="B80" s="13" t="s">
        <v>433</v>
      </c>
      <c r="C80" s="13" t="s">
        <v>434</v>
      </c>
      <c r="D80" s="13" t="s">
        <v>25</v>
      </c>
      <c r="E80" s="13" t="s">
        <v>14</v>
      </c>
      <c r="F80" s="13" t="s">
        <v>435</v>
      </c>
      <c r="G80" s="13" t="s">
        <v>436</v>
      </c>
      <c r="H80" s="13" t="s">
        <v>176</v>
      </c>
      <c r="I80" s="13" t="s">
        <v>14</v>
      </c>
    </row>
    <row r="81" ht="24" spans="1:9">
      <c r="A81" s="13" t="s">
        <v>437</v>
      </c>
      <c r="B81" s="13" t="s">
        <v>438</v>
      </c>
      <c r="C81" s="13" t="s">
        <v>439</v>
      </c>
      <c r="D81" s="13" t="s">
        <v>54</v>
      </c>
      <c r="E81" s="13" t="s">
        <v>440</v>
      </c>
      <c r="F81" s="13" t="s">
        <v>441</v>
      </c>
      <c r="G81" s="13" t="s">
        <v>442</v>
      </c>
      <c r="H81" s="13" t="s">
        <v>176</v>
      </c>
      <c r="I81" s="13" t="s">
        <v>14</v>
      </c>
    </row>
    <row r="82" ht="23.25" spans="1:9">
      <c r="A82" s="13" t="s">
        <v>443</v>
      </c>
      <c r="B82" s="13" t="s">
        <v>444</v>
      </c>
      <c r="C82" s="13" t="s">
        <v>445</v>
      </c>
      <c r="D82" s="13" t="s">
        <v>25</v>
      </c>
      <c r="E82" s="13" t="s">
        <v>14</v>
      </c>
      <c r="F82" s="13" t="s">
        <v>446</v>
      </c>
      <c r="G82" s="13" t="s">
        <v>447</v>
      </c>
      <c r="H82" s="13" t="s">
        <v>176</v>
      </c>
      <c r="I82" s="13" t="s">
        <v>14</v>
      </c>
    </row>
    <row r="83" ht="36" spans="1:9">
      <c r="A83" s="13" t="s">
        <v>448</v>
      </c>
      <c r="B83" s="13" t="s">
        <v>449</v>
      </c>
      <c r="C83" s="13" t="s">
        <v>450</v>
      </c>
      <c r="D83" s="13" t="s">
        <v>46</v>
      </c>
      <c r="E83" s="13" t="s">
        <v>451</v>
      </c>
      <c r="F83" s="13" t="s">
        <v>452</v>
      </c>
      <c r="G83" s="13" t="s">
        <v>453</v>
      </c>
      <c r="H83" s="13" t="s">
        <v>176</v>
      </c>
      <c r="I83" s="13" t="s">
        <v>14</v>
      </c>
    </row>
    <row r="84" ht="35.25" spans="1:9">
      <c r="A84" s="13" t="s">
        <v>28</v>
      </c>
      <c r="B84" s="13" t="s">
        <v>454</v>
      </c>
      <c r="C84" s="13" t="s">
        <v>455</v>
      </c>
      <c r="D84" s="13" t="s">
        <v>46</v>
      </c>
      <c r="E84" s="13" t="s">
        <v>456</v>
      </c>
      <c r="F84" s="13" t="s">
        <v>457</v>
      </c>
      <c r="G84" s="13" t="s">
        <v>458</v>
      </c>
      <c r="H84" s="13" t="s">
        <v>176</v>
      </c>
      <c r="I84" s="13" t="s">
        <v>14</v>
      </c>
    </row>
    <row r="85" ht="24" spans="1:9">
      <c r="A85" s="13" t="s">
        <v>459</v>
      </c>
      <c r="B85" s="13" t="s">
        <v>460</v>
      </c>
      <c r="C85" s="13" t="s">
        <v>461</v>
      </c>
      <c r="D85" s="13" t="s">
        <v>46</v>
      </c>
      <c r="E85" s="13" t="s">
        <v>47</v>
      </c>
      <c r="F85" s="13" t="s">
        <v>48</v>
      </c>
      <c r="G85" s="13" t="s">
        <v>462</v>
      </c>
      <c r="H85" s="13" t="s">
        <v>176</v>
      </c>
      <c r="I85" s="13" t="s">
        <v>14</v>
      </c>
    </row>
    <row r="86" ht="23.25" spans="1:9">
      <c r="A86" s="13" t="s">
        <v>463</v>
      </c>
      <c r="B86" s="13" t="s">
        <v>464</v>
      </c>
      <c r="C86" s="13" t="s">
        <v>465</v>
      </c>
      <c r="D86" s="13" t="s">
        <v>25</v>
      </c>
      <c r="E86" s="13" t="s">
        <v>14</v>
      </c>
      <c r="F86" s="13" t="s">
        <v>230</v>
      </c>
      <c r="G86" s="13" t="s">
        <v>466</v>
      </c>
      <c r="H86" s="13" t="s">
        <v>170</v>
      </c>
      <c r="I86" s="13" t="s">
        <v>14</v>
      </c>
    </row>
    <row r="87" ht="35.25" spans="1:9">
      <c r="A87" s="13" t="s">
        <v>467</v>
      </c>
      <c r="B87" s="13" t="s">
        <v>468</v>
      </c>
      <c r="C87" s="13" t="s">
        <v>469</v>
      </c>
      <c r="D87" s="13" t="s">
        <v>61</v>
      </c>
      <c r="E87" s="13" t="s">
        <v>470</v>
      </c>
      <c r="F87" s="13" t="s">
        <v>471</v>
      </c>
      <c r="G87" s="13" t="s">
        <v>472</v>
      </c>
      <c r="H87" s="13" t="s">
        <v>170</v>
      </c>
      <c r="I87" s="13" t="s">
        <v>14</v>
      </c>
    </row>
    <row r="88" ht="24" spans="1:9">
      <c r="A88" s="13" t="s">
        <v>473</v>
      </c>
      <c r="B88" s="13" t="s">
        <v>474</v>
      </c>
      <c r="C88" s="13" t="s">
        <v>475</v>
      </c>
      <c r="D88" s="13" t="s">
        <v>46</v>
      </c>
      <c r="E88" s="13" t="s">
        <v>430</v>
      </c>
      <c r="F88" s="13" t="s">
        <v>431</v>
      </c>
      <c r="G88" s="13" t="s">
        <v>476</v>
      </c>
      <c r="H88" s="13" t="s">
        <v>170</v>
      </c>
      <c r="I88" s="13" t="s">
        <v>14</v>
      </c>
    </row>
    <row r="89" spans="1:9">
      <c r="A89" s="13" t="s">
        <v>477</v>
      </c>
      <c r="B89" s="13" t="s">
        <v>478</v>
      </c>
      <c r="C89" s="13" t="s">
        <v>479</v>
      </c>
      <c r="D89" s="13" t="s">
        <v>480</v>
      </c>
      <c r="E89" s="13" t="s">
        <v>14</v>
      </c>
      <c r="F89" s="13" t="s">
        <v>481</v>
      </c>
      <c r="G89" s="13" t="s">
        <v>482</v>
      </c>
      <c r="H89" s="13" t="s">
        <v>170</v>
      </c>
      <c r="I89" s="13" t="s">
        <v>14</v>
      </c>
    </row>
    <row r="90" ht="36" spans="1:9">
      <c r="A90" s="13" t="s">
        <v>483</v>
      </c>
      <c r="B90" s="13" t="s">
        <v>484</v>
      </c>
      <c r="C90" s="13" t="s">
        <v>485</v>
      </c>
      <c r="D90" s="13" t="s">
        <v>54</v>
      </c>
      <c r="E90" s="13" t="s">
        <v>486</v>
      </c>
      <c r="F90" s="13" t="s">
        <v>487</v>
      </c>
      <c r="G90" s="13" t="s">
        <v>488</v>
      </c>
      <c r="H90" s="13" t="s">
        <v>170</v>
      </c>
      <c r="I90" s="13" t="s">
        <v>14</v>
      </c>
    </row>
    <row r="91" ht="36" spans="1:9">
      <c r="A91" s="13" t="s">
        <v>489</v>
      </c>
      <c r="B91" s="13" t="s">
        <v>490</v>
      </c>
      <c r="C91" s="13" t="s">
        <v>491</v>
      </c>
      <c r="D91" s="13" t="s">
        <v>61</v>
      </c>
      <c r="E91" s="13" t="s">
        <v>492</v>
      </c>
      <c r="F91" s="13" t="s">
        <v>493</v>
      </c>
      <c r="G91" s="13" t="s">
        <v>494</v>
      </c>
      <c r="H91" s="13" t="s">
        <v>170</v>
      </c>
      <c r="I91" s="13" t="s">
        <v>14</v>
      </c>
    </row>
    <row r="92" ht="23.25" spans="1:9">
      <c r="A92" s="13" t="s">
        <v>495</v>
      </c>
      <c r="B92" s="13" t="s">
        <v>496</v>
      </c>
      <c r="C92" s="13" t="s">
        <v>497</v>
      </c>
      <c r="D92" s="13" t="s">
        <v>25</v>
      </c>
      <c r="E92" s="13" t="s">
        <v>14</v>
      </c>
      <c r="F92" s="13" t="s">
        <v>498</v>
      </c>
      <c r="G92" s="13" t="s">
        <v>499</v>
      </c>
      <c r="H92" s="13" t="s">
        <v>163</v>
      </c>
      <c r="I92" s="13" t="s">
        <v>14</v>
      </c>
    </row>
    <row r="93" ht="23.25" spans="1:9">
      <c r="A93" s="13" t="s">
        <v>500</v>
      </c>
      <c r="B93" s="13" t="s">
        <v>501</v>
      </c>
      <c r="C93" s="13" t="s">
        <v>502</v>
      </c>
      <c r="D93" s="13" t="s">
        <v>25</v>
      </c>
      <c r="E93" s="13" t="s">
        <v>14</v>
      </c>
      <c r="F93" s="13" t="s">
        <v>503</v>
      </c>
      <c r="G93" s="13" t="s">
        <v>504</v>
      </c>
      <c r="H93" s="13" t="s">
        <v>163</v>
      </c>
      <c r="I93" s="13" t="s">
        <v>14</v>
      </c>
    </row>
    <row r="94" ht="36" spans="1:9">
      <c r="A94" s="13" t="s">
        <v>505</v>
      </c>
      <c r="B94" s="13" t="s">
        <v>506</v>
      </c>
      <c r="C94" s="13" t="s">
        <v>507</v>
      </c>
      <c r="D94" s="13" t="s">
        <v>61</v>
      </c>
      <c r="E94" s="13" t="s">
        <v>508</v>
      </c>
      <c r="F94" s="13" t="s">
        <v>509</v>
      </c>
      <c r="G94" s="13" t="s">
        <v>510</v>
      </c>
      <c r="H94" s="13" t="s">
        <v>163</v>
      </c>
      <c r="I94" s="13" t="s">
        <v>14</v>
      </c>
    </row>
    <row r="95" ht="36" spans="1:9">
      <c r="A95" s="13" t="s">
        <v>511</v>
      </c>
      <c r="B95" s="13" t="s">
        <v>512</v>
      </c>
      <c r="C95" s="13" t="s">
        <v>513</v>
      </c>
      <c r="D95" s="13" t="s">
        <v>54</v>
      </c>
      <c r="E95" s="13" t="s">
        <v>514</v>
      </c>
      <c r="F95" s="13" t="s">
        <v>515</v>
      </c>
      <c r="G95" s="13" t="s">
        <v>14</v>
      </c>
      <c r="H95" s="13" t="s">
        <v>157</v>
      </c>
      <c r="I95" s="13" t="s">
        <v>14</v>
      </c>
    </row>
    <row r="96" ht="24" spans="1:9">
      <c r="A96" s="13" t="s">
        <v>516</v>
      </c>
      <c r="B96" s="13" t="s">
        <v>517</v>
      </c>
      <c r="C96" s="13" t="s">
        <v>518</v>
      </c>
      <c r="D96" s="13" t="s">
        <v>54</v>
      </c>
      <c r="E96" s="13" t="s">
        <v>519</v>
      </c>
      <c r="F96" s="13" t="s">
        <v>520</v>
      </c>
      <c r="G96" s="13" t="s">
        <v>521</v>
      </c>
      <c r="H96" s="13" t="s">
        <v>157</v>
      </c>
      <c r="I96" s="13" t="s">
        <v>14</v>
      </c>
    </row>
    <row r="97" ht="36" spans="1:9">
      <c r="A97" s="13" t="s">
        <v>522</v>
      </c>
      <c r="B97" s="13" t="s">
        <v>523</v>
      </c>
      <c r="C97" s="13" t="s">
        <v>524</v>
      </c>
      <c r="D97" s="13" t="s">
        <v>54</v>
      </c>
      <c r="E97" s="13" t="s">
        <v>525</v>
      </c>
      <c r="F97" s="13" t="s">
        <v>526</v>
      </c>
      <c r="G97" s="13" t="s">
        <v>527</v>
      </c>
      <c r="H97" s="13" t="s">
        <v>157</v>
      </c>
      <c r="I97" s="13" t="s">
        <v>14</v>
      </c>
    </row>
    <row r="98" ht="24" spans="1:9">
      <c r="A98" s="13" t="s">
        <v>528</v>
      </c>
      <c r="B98" s="13" t="s">
        <v>529</v>
      </c>
      <c r="C98" s="13" t="s">
        <v>530</v>
      </c>
      <c r="D98" s="13" t="s">
        <v>61</v>
      </c>
      <c r="E98" s="13" t="s">
        <v>531</v>
      </c>
      <c r="F98" s="13" t="s">
        <v>532</v>
      </c>
      <c r="G98" s="13" t="s">
        <v>533</v>
      </c>
      <c r="H98" s="13" t="s">
        <v>157</v>
      </c>
      <c r="I98" s="13" t="s">
        <v>14</v>
      </c>
    </row>
    <row r="99" ht="36" spans="1:9">
      <c r="A99" s="13" t="s">
        <v>534</v>
      </c>
      <c r="B99" s="13" t="s">
        <v>535</v>
      </c>
      <c r="C99" s="13" t="s">
        <v>536</v>
      </c>
      <c r="D99" s="13" t="s">
        <v>46</v>
      </c>
      <c r="E99" s="13" t="s">
        <v>190</v>
      </c>
      <c r="F99" s="13" t="s">
        <v>191</v>
      </c>
      <c r="G99" s="13" t="s">
        <v>537</v>
      </c>
      <c r="H99" s="13" t="s">
        <v>157</v>
      </c>
      <c r="I99" s="13" t="s">
        <v>14</v>
      </c>
    </row>
    <row r="100" ht="24" spans="1:9">
      <c r="A100" s="13" t="s">
        <v>538</v>
      </c>
      <c r="B100" s="13" t="s">
        <v>539</v>
      </c>
      <c r="C100" s="13" t="s">
        <v>540</v>
      </c>
      <c r="D100" s="13" t="s">
        <v>61</v>
      </c>
      <c r="E100" s="13" t="s">
        <v>313</v>
      </c>
      <c r="F100" s="13" t="s">
        <v>314</v>
      </c>
      <c r="G100" s="13" t="s">
        <v>541</v>
      </c>
      <c r="H100" s="13" t="s">
        <v>150</v>
      </c>
      <c r="I100" s="13" t="s">
        <v>14</v>
      </c>
    </row>
    <row r="101" ht="36" spans="1:9">
      <c r="A101" s="13" t="s">
        <v>542</v>
      </c>
      <c r="B101" s="13" t="s">
        <v>543</v>
      </c>
      <c r="C101" s="13" t="s">
        <v>544</v>
      </c>
      <c r="D101" s="13" t="s">
        <v>61</v>
      </c>
      <c r="E101" s="13" t="s">
        <v>545</v>
      </c>
      <c r="F101" s="13" t="s">
        <v>546</v>
      </c>
      <c r="G101" s="13" t="s">
        <v>547</v>
      </c>
      <c r="H101" s="13" t="s">
        <v>150</v>
      </c>
      <c r="I101" s="13" t="s">
        <v>14</v>
      </c>
    </row>
    <row r="102" ht="36" spans="1:9">
      <c r="A102" s="13" t="s">
        <v>548</v>
      </c>
      <c r="B102" s="13" t="s">
        <v>549</v>
      </c>
      <c r="C102" s="13" t="s">
        <v>550</v>
      </c>
      <c r="D102" s="13" t="s">
        <v>54</v>
      </c>
      <c r="E102" s="13" t="s">
        <v>252</v>
      </c>
      <c r="F102" s="13" t="s">
        <v>253</v>
      </c>
      <c r="G102" s="13" t="s">
        <v>551</v>
      </c>
      <c r="H102" s="13" t="s">
        <v>150</v>
      </c>
      <c r="I102" s="13" t="s">
        <v>14</v>
      </c>
    </row>
    <row r="103" ht="36" spans="1:9">
      <c r="A103" s="13" t="s">
        <v>552</v>
      </c>
      <c r="B103" s="13" t="s">
        <v>553</v>
      </c>
      <c r="C103" s="13" t="s">
        <v>554</v>
      </c>
      <c r="D103" s="13" t="s">
        <v>54</v>
      </c>
      <c r="E103" s="13" t="s">
        <v>555</v>
      </c>
      <c r="F103" s="13" t="s">
        <v>556</v>
      </c>
      <c r="G103" s="13" t="s">
        <v>557</v>
      </c>
      <c r="H103" s="13" t="s">
        <v>150</v>
      </c>
      <c r="I103" s="13" t="s">
        <v>14</v>
      </c>
    </row>
    <row r="104" ht="24" spans="1:9">
      <c r="A104" s="13" t="s">
        <v>558</v>
      </c>
      <c r="B104" s="13" t="s">
        <v>559</v>
      </c>
      <c r="C104" s="13" t="s">
        <v>560</v>
      </c>
      <c r="D104" s="13" t="s">
        <v>46</v>
      </c>
      <c r="E104" s="13" t="s">
        <v>561</v>
      </c>
      <c r="F104" s="13" t="s">
        <v>562</v>
      </c>
      <c r="G104" s="13" t="s">
        <v>563</v>
      </c>
      <c r="H104" s="13" t="s">
        <v>150</v>
      </c>
      <c r="I104" s="13" t="s">
        <v>14</v>
      </c>
    </row>
    <row r="105" ht="36" spans="1:9">
      <c r="A105" s="13" t="s">
        <v>564</v>
      </c>
      <c r="B105" s="13" t="s">
        <v>565</v>
      </c>
      <c r="C105" s="13" t="s">
        <v>566</v>
      </c>
      <c r="D105" s="13" t="s">
        <v>46</v>
      </c>
      <c r="E105" s="13" t="s">
        <v>344</v>
      </c>
      <c r="F105" s="13" t="s">
        <v>345</v>
      </c>
      <c r="G105" s="13" t="s">
        <v>567</v>
      </c>
      <c r="H105" s="13" t="s">
        <v>150</v>
      </c>
      <c r="I105" s="13" t="s">
        <v>14</v>
      </c>
    </row>
    <row r="106" ht="36" spans="1:9">
      <c r="A106" s="13" t="s">
        <v>568</v>
      </c>
      <c r="B106" s="13" t="s">
        <v>569</v>
      </c>
      <c r="C106" s="13" t="s">
        <v>570</v>
      </c>
      <c r="D106" s="13" t="s">
        <v>54</v>
      </c>
      <c r="E106" s="13" t="s">
        <v>418</v>
      </c>
      <c r="F106" s="13" t="s">
        <v>419</v>
      </c>
      <c r="G106" s="13" t="s">
        <v>571</v>
      </c>
      <c r="H106" s="13" t="s">
        <v>146</v>
      </c>
      <c r="I106" s="13" t="s">
        <v>14</v>
      </c>
    </row>
    <row r="107" ht="23.25" spans="1:9">
      <c r="A107" s="13" t="s">
        <v>572</v>
      </c>
      <c r="B107" s="13" t="s">
        <v>573</v>
      </c>
      <c r="C107" s="13" t="s">
        <v>574</v>
      </c>
      <c r="D107" s="13" t="s">
        <v>25</v>
      </c>
      <c r="E107" s="13" t="s">
        <v>14</v>
      </c>
      <c r="F107" s="13" t="s">
        <v>230</v>
      </c>
      <c r="G107" s="13" t="s">
        <v>575</v>
      </c>
      <c r="H107" s="13" t="s">
        <v>146</v>
      </c>
      <c r="I107" s="13" t="s">
        <v>14</v>
      </c>
    </row>
    <row r="108" ht="23.25" spans="1:9">
      <c r="A108" s="13" t="s">
        <v>576</v>
      </c>
      <c r="B108" s="13" t="s">
        <v>577</v>
      </c>
      <c r="C108" s="13" t="s">
        <v>578</v>
      </c>
      <c r="D108" s="13" t="s">
        <v>25</v>
      </c>
      <c r="E108" s="13" t="s">
        <v>14</v>
      </c>
      <c r="F108" s="13" t="s">
        <v>579</v>
      </c>
      <c r="G108" s="13" t="s">
        <v>580</v>
      </c>
      <c r="H108" s="13" t="s">
        <v>146</v>
      </c>
      <c r="I108" s="13" t="s">
        <v>14</v>
      </c>
    </row>
    <row r="109" ht="24" spans="1:9">
      <c r="A109" s="13" t="s">
        <v>581</v>
      </c>
      <c r="B109" s="13" t="s">
        <v>582</v>
      </c>
      <c r="C109" s="13" t="s">
        <v>583</v>
      </c>
      <c r="D109" s="13" t="s">
        <v>46</v>
      </c>
      <c r="E109" s="13" t="s">
        <v>584</v>
      </c>
      <c r="F109" s="13" t="s">
        <v>585</v>
      </c>
      <c r="G109" s="13" t="s">
        <v>586</v>
      </c>
      <c r="H109" s="13" t="s">
        <v>146</v>
      </c>
      <c r="I109" s="13" t="s">
        <v>14</v>
      </c>
    </row>
    <row r="110" ht="47.25" spans="1:9">
      <c r="A110" s="13" t="s">
        <v>587</v>
      </c>
      <c r="B110" s="13" t="s">
        <v>588</v>
      </c>
      <c r="C110" s="13" t="s">
        <v>589</v>
      </c>
      <c r="D110" s="13" t="s">
        <v>61</v>
      </c>
      <c r="E110" s="13" t="s">
        <v>590</v>
      </c>
      <c r="F110" s="13" t="s">
        <v>591</v>
      </c>
      <c r="G110" s="13" t="s">
        <v>592</v>
      </c>
      <c r="H110" s="13" t="s">
        <v>146</v>
      </c>
      <c r="I110" s="13" t="s">
        <v>14</v>
      </c>
    </row>
    <row r="111" spans="1:9">
      <c r="A111" s="13" t="s">
        <v>593</v>
      </c>
      <c r="B111" s="13" t="s">
        <v>594</v>
      </c>
      <c r="C111" s="13" t="s">
        <v>595</v>
      </c>
      <c r="D111" s="13" t="s">
        <v>480</v>
      </c>
      <c r="E111" s="13" t="s">
        <v>14</v>
      </c>
      <c r="F111" s="13" t="s">
        <v>596</v>
      </c>
      <c r="G111" s="13" t="s">
        <v>597</v>
      </c>
      <c r="H111" s="13" t="s">
        <v>146</v>
      </c>
      <c r="I111" s="13" t="s">
        <v>14</v>
      </c>
    </row>
    <row r="112" ht="23.25" spans="1:9">
      <c r="A112" s="13" t="s">
        <v>598</v>
      </c>
      <c r="B112" s="13" t="s">
        <v>599</v>
      </c>
      <c r="C112" s="13" t="s">
        <v>600</v>
      </c>
      <c r="D112" s="13" t="s">
        <v>25</v>
      </c>
      <c r="E112" s="13" t="s">
        <v>14</v>
      </c>
      <c r="F112" s="13" t="s">
        <v>498</v>
      </c>
      <c r="G112" s="13" t="s">
        <v>601</v>
      </c>
      <c r="H112" s="13" t="s">
        <v>146</v>
      </c>
      <c r="I112" s="13" t="s">
        <v>14</v>
      </c>
    </row>
    <row r="113" ht="36" spans="1:9">
      <c r="A113" s="13" t="s">
        <v>602</v>
      </c>
      <c r="B113" s="13" t="s">
        <v>603</v>
      </c>
      <c r="C113" s="13" t="s">
        <v>604</v>
      </c>
      <c r="D113" s="13" t="s">
        <v>46</v>
      </c>
      <c r="E113" s="13" t="s">
        <v>605</v>
      </c>
      <c r="F113" s="13" t="s">
        <v>606</v>
      </c>
      <c r="G113" s="13" t="s">
        <v>607</v>
      </c>
      <c r="H113" s="13" t="s">
        <v>146</v>
      </c>
      <c r="I113" s="13" t="s">
        <v>14</v>
      </c>
    </row>
    <row r="114" ht="36" spans="1:9">
      <c r="A114" s="13" t="s">
        <v>608</v>
      </c>
      <c r="B114" s="13" t="s">
        <v>609</v>
      </c>
      <c r="C114" s="13" t="s">
        <v>610</v>
      </c>
      <c r="D114" s="13" t="s">
        <v>54</v>
      </c>
      <c r="E114" s="13" t="s">
        <v>486</v>
      </c>
      <c r="F114" s="13" t="s">
        <v>487</v>
      </c>
      <c r="G114" s="13" t="s">
        <v>611</v>
      </c>
      <c r="H114" s="13" t="s">
        <v>146</v>
      </c>
      <c r="I114" s="13" t="s">
        <v>14</v>
      </c>
    </row>
    <row r="115" ht="24" spans="1:9">
      <c r="A115" s="13" t="s">
        <v>612</v>
      </c>
      <c r="B115" s="13" t="s">
        <v>613</v>
      </c>
      <c r="C115" s="13" t="s">
        <v>614</v>
      </c>
      <c r="D115" s="13" t="s">
        <v>54</v>
      </c>
      <c r="E115" s="13" t="s">
        <v>440</v>
      </c>
      <c r="F115" s="13" t="s">
        <v>441</v>
      </c>
      <c r="G115" s="13" t="s">
        <v>615</v>
      </c>
      <c r="H115" s="13" t="s">
        <v>146</v>
      </c>
      <c r="I115" s="13" t="s">
        <v>14</v>
      </c>
    </row>
    <row r="116" ht="59.25" spans="1:9">
      <c r="A116" s="13" t="s">
        <v>616</v>
      </c>
      <c r="B116" s="13" t="s">
        <v>617</v>
      </c>
      <c r="C116" s="13" t="s">
        <v>618</v>
      </c>
      <c r="D116" s="13" t="s">
        <v>46</v>
      </c>
      <c r="E116" s="13" t="s">
        <v>153</v>
      </c>
      <c r="F116" s="13" t="s">
        <v>154</v>
      </c>
      <c r="G116" s="13" t="s">
        <v>619</v>
      </c>
      <c r="H116" s="13" t="s">
        <v>146</v>
      </c>
      <c r="I116" s="13" t="s">
        <v>14</v>
      </c>
    </row>
    <row r="117" ht="47.25" spans="1:9">
      <c r="A117" s="13" t="s">
        <v>620</v>
      </c>
      <c r="B117" s="13" t="s">
        <v>621</v>
      </c>
      <c r="C117" s="13" t="s">
        <v>622</v>
      </c>
      <c r="D117" s="13" t="s">
        <v>54</v>
      </c>
      <c r="E117" s="13" t="s">
        <v>623</v>
      </c>
      <c r="F117" s="13" t="s">
        <v>624</v>
      </c>
      <c r="G117" s="13" t="s">
        <v>625</v>
      </c>
      <c r="H117" s="13" t="s">
        <v>146</v>
      </c>
      <c r="I117" s="13" t="s">
        <v>14</v>
      </c>
    </row>
    <row r="118" ht="36" spans="1:9">
      <c r="A118" s="13" t="s">
        <v>626</v>
      </c>
      <c r="B118" s="13" t="s">
        <v>627</v>
      </c>
      <c r="C118" s="13" t="s">
        <v>628</v>
      </c>
      <c r="D118" s="13" t="s">
        <v>61</v>
      </c>
      <c r="E118" s="13" t="s">
        <v>629</v>
      </c>
      <c r="F118" s="13" t="s">
        <v>630</v>
      </c>
      <c r="G118" s="13" t="s">
        <v>631</v>
      </c>
      <c r="H118" s="13" t="s">
        <v>146</v>
      </c>
      <c r="I118" s="13" t="s">
        <v>14</v>
      </c>
    </row>
    <row r="119" ht="24" spans="1:9">
      <c r="A119" s="13" t="s">
        <v>632</v>
      </c>
      <c r="B119" s="13" t="s">
        <v>633</v>
      </c>
      <c r="C119" s="13" t="s">
        <v>634</v>
      </c>
      <c r="D119" s="13" t="s">
        <v>61</v>
      </c>
      <c r="E119" s="13" t="s">
        <v>313</v>
      </c>
      <c r="F119" s="13" t="s">
        <v>314</v>
      </c>
      <c r="G119" s="13" t="s">
        <v>635</v>
      </c>
      <c r="H119" s="13" t="s">
        <v>146</v>
      </c>
      <c r="I119" s="13" t="s">
        <v>14</v>
      </c>
    </row>
    <row r="120" ht="36" spans="1:9">
      <c r="A120" s="13" t="s">
        <v>636</v>
      </c>
      <c r="B120" s="13" t="s">
        <v>637</v>
      </c>
      <c r="C120" s="13" t="s">
        <v>638</v>
      </c>
      <c r="D120" s="13" t="s">
        <v>54</v>
      </c>
      <c r="E120" s="13" t="s">
        <v>639</v>
      </c>
      <c r="F120" s="13" t="s">
        <v>640</v>
      </c>
      <c r="G120" s="13" t="s">
        <v>641</v>
      </c>
      <c r="H120" s="13" t="s">
        <v>140</v>
      </c>
      <c r="I120" s="13" t="s">
        <v>14</v>
      </c>
    </row>
    <row r="121" ht="35.25" spans="1:9">
      <c r="A121" s="13" t="s">
        <v>642</v>
      </c>
      <c r="B121" s="13" t="s">
        <v>643</v>
      </c>
      <c r="C121" s="13" t="s">
        <v>644</v>
      </c>
      <c r="D121" s="13" t="s">
        <v>301</v>
      </c>
      <c r="E121" s="13" t="s">
        <v>645</v>
      </c>
      <c r="F121" s="13" t="s">
        <v>646</v>
      </c>
      <c r="G121" s="13" t="s">
        <v>647</v>
      </c>
      <c r="H121" s="13" t="s">
        <v>140</v>
      </c>
      <c r="I121" s="13" t="s">
        <v>14</v>
      </c>
    </row>
    <row r="122" ht="23.25" spans="1:9">
      <c r="A122" s="13" t="s">
        <v>648</v>
      </c>
      <c r="B122" s="13" t="s">
        <v>649</v>
      </c>
      <c r="C122" s="13" t="s">
        <v>650</v>
      </c>
      <c r="D122" s="13" t="s">
        <v>25</v>
      </c>
      <c r="E122" s="13" t="s">
        <v>14</v>
      </c>
      <c r="F122" s="13" t="s">
        <v>435</v>
      </c>
      <c r="G122" s="13" t="s">
        <v>651</v>
      </c>
      <c r="H122" s="13" t="s">
        <v>140</v>
      </c>
      <c r="I122" s="13" t="s">
        <v>14</v>
      </c>
    </row>
    <row r="123" ht="23.25" spans="1:9">
      <c r="A123" s="13" t="s">
        <v>21</v>
      </c>
      <c r="B123" s="13" t="s">
        <v>652</v>
      </c>
      <c r="C123" s="13" t="s">
        <v>653</v>
      </c>
      <c r="D123" s="13" t="s">
        <v>25</v>
      </c>
      <c r="E123" s="13" t="s">
        <v>14</v>
      </c>
      <c r="F123" s="13" t="s">
        <v>503</v>
      </c>
      <c r="G123" s="13" t="s">
        <v>654</v>
      </c>
      <c r="H123" s="13" t="s">
        <v>140</v>
      </c>
      <c r="I123" s="13" t="s">
        <v>14</v>
      </c>
    </row>
    <row r="124" ht="24" spans="1:9">
      <c r="A124" s="13" t="s">
        <v>655</v>
      </c>
      <c r="B124" s="13" t="s">
        <v>656</v>
      </c>
      <c r="C124" s="13" t="s">
        <v>657</v>
      </c>
      <c r="D124" s="13" t="s">
        <v>61</v>
      </c>
      <c r="E124" s="13" t="s">
        <v>658</v>
      </c>
      <c r="F124" s="13" t="s">
        <v>659</v>
      </c>
      <c r="G124" s="13" t="s">
        <v>660</v>
      </c>
      <c r="H124" s="13" t="s">
        <v>140</v>
      </c>
      <c r="I124" s="13" t="s">
        <v>14</v>
      </c>
    </row>
    <row r="125" ht="47.25" spans="1:9">
      <c r="A125" s="13" t="s">
        <v>661</v>
      </c>
      <c r="B125" s="13" t="s">
        <v>662</v>
      </c>
      <c r="C125" s="13" t="s">
        <v>663</v>
      </c>
      <c r="D125" s="13" t="s">
        <v>54</v>
      </c>
      <c r="E125" s="13" t="s">
        <v>664</v>
      </c>
      <c r="F125" s="13" t="s">
        <v>665</v>
      </c>
      <c r="G125" s="13" t="s">
        <v>666</v>
      </c>
      <c r="H125" s="13" t="s">
        <v>140</v>
      </c>
      <c r="I125" s="13" t="s">
        <v>14</v>
      </c>
    </row>
    <row r="126" ht="36" spans="1:9">
      <c r="A126" s="13" t="s">
        <v>667</v>
      </c>
      <c r="B126" s="13" t="s">
        <v>668</v>
      </c>
      <c r="C126" s="13" t="s">
        <v>669</v>
      </c>
      <c r="D126" s="13" t="s">
        <v>46</v>
      </c>
      <c r="E126" s="13" t="s">
        <v>670</v>
      </c>
      <c r="F126" s="13" t="s">
        <v>671</v>
      </c>
      <c r="G126" s="13" t="s">
        <v>672</v>
      </c>
      <c r="H126" s="13" t="s">
        <v>140</v>
      </c>
      <c r="I126" s="13" t="s">
        <v>14</v>
      </c>
    </row>
    <row r="127" ht="36" spans="1:9">
      <c r="A127" s="13" t="s">
        <v>673</v>
      </c>
      <c r="B127" s="13" t="s">
        <v>674</v>
      </c>
      <c r="C127" s="13" t="s">
        <v>675</v>
      </c>
      <c r="D127" s="13" t="s">
        <v>46</v>
      </c>
      <c r="E127" s="13" t="s">
        <v>234</v>
      </c>
      <c r="F127" s="13" t="s">
        <v>235</v>
      </c>
      <c r="G127" s="13" t="s">
        <v>676</v>
      </c>
      <c r="H127" s="13" t="s">
        <v>140</v>
      </c>
      <c r="I127" s="13" t="s">
        <v>14</v>
      </c>
    </row>
    <row r="128" ht="24" spans="1:9">
      <c r="A128" s="13" t="s">
        <v>677</v>
      </c>
      <c r="B128" s="13" t="s">
        <v>678</v>
      </c>
      <c r="C128" s="13" t="s">
        <v>679</v>
      </c>
      <c r="D128" s="13" t="s">
        <v>46</v>
      </c>
      <c r="E128" s="13" t="s">
        <v>430</v>
      </c>
      <c r="F128" s="13" t="s">
        <v>431</v>
      </c>
      <c r="G128" s="13" t="s">
        <v>680</v>
      </c>
      <c r="H128" s="13" t="s">
        <v>140</v>
      </c>
      <c r="I128" s="13" t="s">
        <v>14</v>
      </c>
    </row>
    <row r="129" ht="24" spans="1:9">
      <c r="A129" s="13" t="s">
        <v>681</v>
      </c>
      <c r="B129" s="13" t="s">
        <v>682</v>
      </c>
      <c r="C129" s="13" t="s">
        <v>683</v>
      </c>
      <c r="D129" s="13" t="s">
        <v>25</v>
      </c>
      <c r="E129" s="13" t="s">
        <v>14</v>
      </c>
      <c r="F129" s="13" t="s">
        <v>185</v>
      </c>
      <c r="G129" s="13" t="s">
        <v>684</v>
      </c>
      <c r="H129" s="13" t="s">
        <v>134</v>
      </c>
      <c r="I129" s="13" t="s">
        <v>14</v>
      </c>
    </row>
    <row r="130" ht="36" spans="1:9">
      <c r="A130" s="13" t="s">
        <v>685</v>
      </c>
      <c r="B130" s="13" t="s">
        <v>686</v>
      </c>
      <c r="C130" s="13" t="s">
        <v>687</v>
      </c>
      <c r="D130" s="13" t="s">
        <v>61</v>
      </c>
      <c r="E130" s="13" t="s">
        <v>688</v>
      </c>
      <c r="F130" s="13" t="s">
        <v>689</v>
      </c>
      <c r="G130" s="13" t="s">
        <v>690</v>
      </c>
      <c r="H130" s="13" t="s">
        <v>134</v>
      </c>
      <c r="I130" s="13" t="s">
        <v>14</v>
      </c>
    </row>
    <row r="131" ht="24" spans="1:9">
      <c r="A131" s="13" t="s">
        <v>691</v>
      </c>
      <c r="B131" s="13" t="s">
        <v>692</v>
      </c>
      <c r="C131" s="13" t="s">
        <v>693</v>
      </c>
      <c r="D131" s="13" t="s">
        <v>301</v>
      </c>
      <c r="E131" s="13" t="s">
        <v>694</v>
      </c>
      <c r="F131" s="13" t="s">
        <v>695</v>
      </c>
      <c r="G131" s="13" t="s">
        <v>14</v>
      </c>
      <c r="H131" s="13" t="s">
        <v>134</v>
      </c>
      <c r="I131" s="13" t="s">
        <v>14</v>
      </c>
    </row>
    <row r="132" ht="58.5" spans="1:9">
      <c r="A132" s="13" t="s">
        <v>696</v>
      </c>
      <c r="B132" s="13" t="s">
        <v>697</v>
      </c>
      <c r="C132" s="13" t="s">
        <v>698</v>
      </c>
      <c r="D132" s="13" t="s">
        <v>54</v>
      </c>
      <c r="E132" s="13" t="s">
        <v>699</v>
      </c>
      <c r="F132" s="13" t="s">
        <v>700</v>
      </c>
      <c r="G132" s="13" t="s">
        <v>701</v>
      </c>
      <c r="H132" s="13" t="s">
        <v>134</v>
      </c>
      <c r="I132" s="13" t="s">
        <v>14</v>
      </c>
    </row>
    <row r="133" ht="36" spans="1:9">
      <c r="A133" s="13" t="s">
        <v>702</v>
      </c>
      <c r="B133" s="13" t="s">
        <v>703</v>
      </c>
      <c r="C133" s="13" t="s">
        <v>704</v>
      </c>
      <c r="D133" s="13" t="s">
        <v>54</v>
      </c>
      <c r="E133" s="13" t="s">
        <v>705</v>
      </c>
      <c r="F133" s="13" t="s">
        <v>706</v>
      </c>
      <c r="G133" s="13" t="s">
        <v>707</v>
      </c>
      <c r="H133" s="13" t="s">
        <v>134</v>
      </c>
      <c r="I133" s="13" t="s">
        <v>14</v>
      </c>
    </row>
    <row r="134" ht="47.25" spans="1:9">
      <c r="A134" s="13" t="s">
        <v>708</v>
      </c>
      <c r="B134" s="13" t="s">
        <v>709</v>
      </c>
      <c r="C134" s="13" t="s">
        <v>710</v>
      </c>
      <c r="D134" s="13" t="s">
        <v>54</v>
      </c>
      <c r="E134" s="13" t="s">
        <v>664</v>
      </c>
      <c r="F134" s="13" t="s">
        <v>665</v>
      </c>
      <c r="G134" s="13" t="s">
        <v>711</v>
      </c>
      <c r="H134" s="13" t="s">
        <v>134</v>
      </c>
      <c r="I134" s="13" t="s">
        <v>14</v>
      </c>
    </row>
    <row r="135" ht="23.25" spans="1:9">
      <c r="A135" s="13" t="s">
        <v>712</v>
      </c>
      <c r="B135" s="13" t="s">
        <v>713</v>
      </c>
      <c r="C135" s="13" t="s">
        <v>714</v>
      </c>
      <c r="D135" s="13" t="s">
        <v>25</v>
      </c>
      <c r="E135" s="13" t="s">
        <v>14</v>
      </c>
      <c r="F135" s="13" t="s">
        <v>329</v>
      </c>
      <c r="G135" s="13" t="s">
        <v>715</v>
      </c>
      <c r="H135" s="13" t="s">
        <v>134</v>
      </c>
      <c r="I135" s="13" t="s">
        <v>14</v>
      </c>
    </row>
    <row r="136" ht="24" spans="1:9">
      <c r="A136" s="13" t="s">
        <v>716</v>
      </c>
      <c r="B136" s="13" t="s">
        <v>717</v>
      </c>
      <c r="C136" s="13" t="s">
        <v>718</v>
      </c>
      <c r="D136" s="13" t="s">
        <v>25</v>
      </c>
      <c r="E136" s="13" t="s">
        <v>14</v>
      </c>
      <c r="F136" s="13" t="s">
        <v>185</v>
      </c>
      <c r="G136" s="13" t="s">
        <v>719</v>
      </c>
      <c r="H136" s="13" t="s">
        <v>134</v>
      </c>
      <c r="I136" s="13" t="s">
        <v>14</v>
      </c>
    </row>
    <row r="137" ht="24" spans="1:9">
      <c r="A137" s="13" t="s">
        <v>720</v>
      </c>
      <c r="B137" s="13" t="s">
        <v>721</v>
      </c>
      <c r="C137" s="13" t="s">
        <v>722</v>
      </c>
      <c r="D137" s="13" t="s">
        <v>301</v>
      </c>
      <c r="E137" s="13" t="s">
        <v>723</v>
      </c>
      <c r="F137" s="13" t="s">
        <v>724</v>
      </c>
      <c r="G137" s="13" t="s">
        <v>725</v>
      </c>
      <c r="H137" s="13" t="s">
        <v>134</v>
      </c>
      <c r="I137" s="13" t="s">
        <v>14</v>
      </c>
    </row>
    <row r="138" ht="24" spans="1:9">
      <c r="A138" s="13" t="s">
        <v>726</v>
      </c>
      <c r="B138" s="13" t="s">
        <v>727</v>
      </c>
      <c r="C138" s="13" t="s">
        <v>728</v>
      </c>
      <c r="D138" s="13" t="s">
        <v>54</v>
      </c>
      <c r="E138" s="13" t="s">
        <v>519</v>
      </c>
      <c r="F138" s="13" t="s">
        <v>520</v>
      </c>
      <c r="G138" s="13" t="s">
        <v>729</v>
      </c>
      <c r="H138" s="13" t="s">
        <v>134</v>
      </c>
      <c r="I138" s="13" t="s">
        <v>14</v>
      </c>
    </row>
    <row r="139" ht="24" spans="1:9">
      <c r="A139" s="13" t="s">
        <v>730</v>
      </c>
      <c r="B139" s="13" t="s">
        <v>731</v>
      </c>
      <c r="C139" s="13" t="s">
        <v>732</v>
      </c>
      <c r="D139" s="13" t="s">
        <v>46</v>
      </c>
      <c r="E139" s="13" t="s">
        <v>733</v>
      </c>
      <c r="F139" s="13" t="s">
        <v>734</v>
      </c>
      <c r="G139" s="13" t="s">
        <v>735</v>
      </c>
      <c r="H139" s="13" t="s">
        <v>134</v>
      </c>
      <c r="I139" s="13" t="s">
        <v>14</v>
      </c>
    </row>
    <row r="140" ht="47.25" spans="1:9">
      <c r="A140" s="13" t="s">
        <v>736</v>
      </c>
      <c r="B140" s="13" t="s">
        <v>737</v>
      </c>
      <c r="C140" s="13" t="s">
        <v>738</v>
      </c>
      <c r="D140" s="13" t="s">
        <v>301</v>
      </c>
      <c r="E140" s="13" t="s">
        <v>338</v>
      </c>
      <c r="F140" s="13" t="s">
        <v>339</v>
      </c>
      <c r="G140" s="13" t="s">
        <v>14</v>
      </c>
      <c r="H140" s="13" t="s">
        <v>134</v>
      </c>
      <c r="I140" s="13" t="s">
        <v>14</v>
      </c>
    </row>
    <row r="141" spans="1:9">
      <c r="A141" s="13" t="s">
        <v>739</v>
      </c>
      <c r="B141" s="13" t="s">
        <v>740</v>
      </c>
      <c r="C141" s="13" t="s">
        <v>741</v>
      </c>
      <c r="D141" s="13" t="s">
        <v>480</v>
      </c>
      <c r="E141" s="13" t="s">
        <v>14</v>
      </c>
      <c r="F141" s="13" t="s">
        <v>742</v>
      </c>
      <c r="G141" s="13" t="s">
        <v>743</v>
      </c>
      <c r="H141" s="13" t="s">
        <v>134</v>
      </c>
      <c r="I141" s="13" t="s">
        <v>14</v>
      </c>
    </row>
    <row r="142" ht="23.25" spans="1:9">
      <c r="A142" s="13" t="s">
        <v>744</v>
      </c>
      <c r="B142" s="13" t="s">
        <v>745</v>
      </c>
      <c r="C142" s="13" t="s">
        <v>746</v>
      </c>
      <c r="D142" s="13" t="s">
        <v>25</v>
      </c>
      <c r="E142" s="13" t="s">
        <v>14</v>
      </c>
      <c r="F142" s="13" t="s">
        <v>747</v>
      </c>
      <c r="G142" s="13" t="s">
        <v>748</v>
      </c>
      <c r="H142" s="13" t="s">
        <v>134</v>
      </c>
      <c r="I142" s="13" t="s">
        <v>14</v>
      </c>
    </row>
    <row r="143" ht="24" spans="1:9">
      <c r="A143" s="13" t="s">
        <v>749</v>
      </c>
      <c r="B143" s="13" t="s">
        <v>750</v>
      </c>
      <c r="C143" s="13" t="s">
        <v>751</v>
      </c>
      <c r="D143" s="13" t="s">
        <v>46</v>
      </c>
      <c r="E143" s="13" t="s">
        <v>752</v>
      </c>
      <c r="F143" s="13" t="s">
        <v>753</v>
      </c>
      <c r="G143" s="13" t="s">
        <v>754</v>
      </c>
      <c r="H143" s="13" t="s">
        <v>134</v>
      </c>
      <c r="I143" s="13" t="s">
        <v>14</v>
      </c>
    </row>
    <row r="144" ht="36" spans="1:9">
      <c r="A144" s="13" t="s">
        <v>755</v>
      </c>
      <c r="B144" s="13" t="s">
        <v>756</v>
      </c>
      <c r="C144" s="13" t="s">
        <v>757</v>
      </c>
      <c r="D144" s="13" t="s">
        <v>54</v>
      </c>
      <c r="E144" s="13" t="s">
        <v>758</v>
      </c>
      <c r="F144" s="13" t="s">
        <v>759</v>
      </c>
      <c r="G144" s="13" t="s">
        <v>760</v>
      </c>
      <c r="H144" s="13" t="s">
        <v>134</v>
      </c>
      <c r="I144" s="13" t="s">
        <v>14</v>
      </c>
    </row>
    <row r="145" ht="47.25" spans="1:9">
      <c r="A145" s="13" t="s">
        <v>761</v>
      </c>
      <c r="B145" s="13" t="s">
        <v>762</v>
      </c>
      <c r="C145" s="13" t="s">
        <v>763</v>
      </c>
      <c r="D145" s="13" t="s">
        <v>46</v>
      </c>
      <c r="E145" s="13" t="s">
        <v>764</v>
      </c>
      <c r="F145" s="13" t="s">
        <v>765</v>
      </c>
      <c r="G145" s="13" t="s">
        <v>766</v>
      </c>
      <c r="H145" s="13" t="s">
        <v>129</v>
      </c>
      <c r="I145" s="13" t="s">
        <v>14</v>
      </c>
    </row>
    <row r="146" spans="1:9">
      <c r="A146" s="13" t="s">
        <v>767</v>
      </c>
      <c r="B146" s="13" t="s">
        <v>768</v>
      </c>
      <c r="C146" s="13" t="s">
        <v>769</v>
      </c>
      <c r="D146" s="13" t="s">
        <v>25</v>
      </c>
      <c r="E146" s="13" t="s">
        <v>14</v>
      </c>
      <c r="F146" s="13" t="s">
        <v>770</v>
      </c>
      <c r="G146" s="13" t="s">
        <v>771</v>
      </c>
      <c r="H146" s="13" t="s">
        <v>129</v>
      </c>
      <c r="I146" s="13" t="s">
        <v>14</v>
      </c>
    </row>
    <row r="147" ht="23.25" spans="1:9">
      <c r="A147" s="13" t="s">
        <v>772</v>
      </c>
      <c r="B147" s="13" t="s">
        <v>773</v>
      </c>
      <c r="C147" s="13" t="s">
        <v>774</v>
      </c>
      <c r="D147" s="13" t="s">
        <v>25</v>
      </c>
      <c r="E147" s="13" t="s">
        <v>14</v>
      </c>
      <c r="F147" s="13" t="s">
        <v>498</v>
      </c>
      <c r="G147" s="13" t="s">
        <v>775</v>
      </c>
      <c r="H147" s="13" t="s">
        <v>129</v>
      </c>
      <c r="I147" s="13" t="s">
        <v>14</v>
      </c>
    </row>
    <row r="148" ht="46.5" spans="1:9">
      <c r="A148" s="13" t="s">
        <v>776</v>
      </c>
      <c r="B148" s="13" t="s">
        <v>777</v>
      </c>
      <c r="C148" s="13" t="s">
        <v>778</v>
      </c>
      <c r="D148" s="13" t="s">
        <v>54</v>
      </c>
      <c r="E148" s="13" t="s">
        <v>779</v>
      </c>
      <c r="F148" s="13" t="s">
        <v>780</v>
      </c>
      <c r="G148" s="13" t="s">
        <v>14</v>
      </c>
      <c r="H148" s="13" t="s">
        <v>129</v>
      </c>
      <c r="I148" s="13" t="s">
        <v>14</v>
      </c>
    </row>
    <row r="149" ht="24" spans="1:9">
      <c r="A149" s="13" t="s">
        <v>781</v>
      </c>
      <c r="B149" s="13" t="s">
        <v>782</v>
      </c>
      <c r="C149" s="13" t="s">
        <v>783</v>
      </c>
      <c r="D149" s="13" t="s">
        <v>46</v>
      </c>
      <c r="E149" s="13" t="s">
        <v>784</v>
      </c>
      <c r="F149" s="13" t="s">
        <v>785</v>
      </c>
      <c r="G149" s="13" t="s">
        <v>786</v>
      </c>
      <c r="H149" s="13" t="s">
        <v>129</v>
      </c>
      <c r="I149" s="13" t="s">
        <v>14</v>
      </c>
    </row>
    <row r="150" ht="24" spans="1:9">
      <c r="A150" s="13" t="s">
        <v>787</v>
      </c>
      <c r="B150" s="13" t="s">
        <v>788</v>
      </c>
      <c r="C150" s="13" t="s">
        <v>789</v>
      </c>
      <c r="D150" s="13" t="s">
        <v>46</v>
      </c>
      <c r="E150" s="13" t="s">
        <v>561</v>
      </c>
      <c r="F150" s="13" t="s">
        <v>562</v>
      </c>
      <c r="G150" s="13" t="s">
        <v>790</v>
      </c>
      <c r="H150" s="13" t="s">
        <v>129</v>
      </c>
      <c r="I150" s="13" t="s">
        <v>14</v>
      </c>
    </row>
    <row r="151" ht="23.25" spans="1:9">
      <c r="A151" s="13" t="s">
        <v>791</v>
      </c>
      <c r="B151" s="13" t="s">
        <v>792</v>
      </c>
      <c r="C151" s="13" t="s">
        <v>793</v>
      </c>
      <c r="D151" s="13" t="s">
        <v>25</v>
      </c>
      <c r="E151" s="13" t="s">
        <v>14</v>
      </c>
      <c r="F151" s="13" t="s">
        <v>794</v>
      </c>
      <c r="G151" s="13" t="s">
        <v>795</v>
      </c>
      <c r="H151" s="13" t="s">
        <v>129</v>
      </c>
      <c r="I151" s="13" t="s">
        <v>14</v>
      </c>
    </row>
    <row r="152" ht="24" spans="1:9">
      <c r="A152" s="13" t="s">
        <v>796</v>
      </c>
      <c r="B152" s="13" t="s">
        <v>797</v>
      </c>
      <c r="C152" s="13" t="s">
        <v>798</v>
      </c>
      <c r="D152" s="13" t="s">
        <v>54</v>
      </c>
      <c r="E152" s="13" t="s">
        <v>440</v>
      </c>
      <c r="F152" s="13" t="s">
        <v>441</v>
      </c>
      <c r="G152" s="13" t="s">
        <v>799</v>
      </c>
      <c r="H152" s="13" t="s">
        <v>129</v>
      </c>
      <c r="I152" s="13" t="s">
        <v>14</v>
      </c>
    </row>
    <row r="153" ht="36" spans="1:9">
      <c r="A153" s="13" t="s">
        <v>800</v>
      </c>
      <c r="B153" s="13" t="s">
        <v>801</v>
      </c>
      <c r="C153" s="13" t="s">
        <v>802</v>
      </c>
      <c r="D153" s="13" t="s">
        <v>54</v>
      </c>
      <c r="E153" s="13" t="s">
        <v>758</v>
      </c>
      <c r="F153" s="13" t="s">
        <v>759</v>
      </c>
      <c r="G153" s="13" t="s">
        <v>803</v>
      </c>
      <c r="H153" s="13" t="s">
        <v>129</v>
      </c>
      <c r="I153" s="13" t="s">
        <v>14</v>
      </c>
    </row>
    <row r="154" ht="47.25" spans="1:9">
      <c r="A154" s="13" t="s">
        <v>804</v>
      </c>
      <c r="B154" s="13" t="s">
        <v>805</v>
      </c>
      <c r="C154" s="13" t="s">
        <v>806</v>
      </c>
      <c r="D154" s="13" t="s">
        <v>46</v>
      </c>
      <c r="E154" s="13" t="s">
        <v>424</v>
      </c>
      <c r="F154" s="13" t="s">
        <v>425</v>
      </c>
      <c r="G154" s="13" t="s">
        <v>807</v>
      </c>
      <c r="H154" s="13" t="s">
        <v>129</v>
      </c>
      <c r="I154" s="13" t="s">
        <v>14</v>
      </c>
    </row>
    <row r="155" ht="24" spans="1:9">
      <c r="A155" s="13" t="s">
        <v>808</v>
      </c>
      <c r="B155" s="13" t="s">
        <v>809</v>
      </c>
      <c r="C155" s="13" t="s">
        <v>810</v>
      </c>
      <c r="D155" s="13" t="s">
        <v>61</v>
      </c>
      <c r="E155" s="13" t="s">
        <v>811</v>
      </c>
      <c r="F155" s="13" t="s">
        <v>812</v>
      </c>
      <c r="G155" s="13" t="s">
        <v>813</v>
      </c>
      <c r="H155" s="13" t="s">
        <v>129</v>
      </c>
      <c r="I155" s="13" t="s">
        <v>14</v>
      </c>
    </row>
    <row r="156" ht="36" spans="1:9">
      <c r="A156" s="13" t="s">
        <v>814</v>
      </c>
      <c r="B156" s="13" t="s">
        <v>815</v>
      </c>
      <c r="C156" s="13" t="s">
        <v>816</v>
      </c>
      <c r="D156" s="13" t="s">
        <v>46</v>
      </c>
      <c r="E156" s="13" t="s">
        <v>817</v>
      </c>
      <c r="F156" s="13" t="s">
        <v>818</v>
      </c>
      <c r="G156" s="13" t="s">
        <v>819</v>
      </c>
      <c r="H156" s="13" t="s">
        <v>129</v>
      </c>
      <c r="I156" s="13" t="s">
        <v>14</v>
      </c>
    </row>
    <row r="157" spans="1:9">
      <c r="A157" s="13" t="s">
        <v>820</v>
      </c>
      <c r="B157" s="13" t="s">
        <v>821</v>
      </c>
      <c r="C157" s="13" t="s">
        <v>822</v>
      </c>
      <c r="D157" s="13" t="s">
        <v>25</v>
      </c>
      <c r="E157" s="13" t="s">
        <v>14</v>
      </c>
      <c r="F157" s="13" t="s">
        <v>823</v>
      </c>
      <c r="G157" s="13" t="s">
        <v>824</v>
      </c>
      <c r="H157" s="13" t="s">
        <v>129</v>
      </c>
      <c r="I157" s="13" t="s">
        <v>14</v>
      </c>
    </row>
    <row r="158" ht="36" spans="1:9">
      <c r="A158" s="13" t="s">
        <v>825</v>
      </c>
      <c r="B158" s="13" t="s">
        <v>826</v>
      </c>
      <c r="C158" s="13" t="s">
        <v>827</v>
      </c>
      <c r="D158" s="13" t="s">
        <v>46</v>
      </c>
      <c r="E158" s="13" t="s">
        <v>451</v>
      </c>
      <c r="F158" s="13" t="s">
        <v>452</v>
      </c>
      <c r="G158" s="13" t="s">
        <v>828</v>
      </c>
      <c r="H158" s="13" t="s">
        <v>129</v>
      </c>
      <c r="I158" s="13" t="s">
        <v>14</v>
      </c>
    </row>
    <row r="159" ht="47.25" spans="1:9">
      <c r="A159" s="13" t="s">
        <v>829</v>
      </c>
      <c r="B159" s="13" t="s">
        <v>830</v>
      </c>
      <c r="C159" s="13" t="s">
        <v>831</v>
      </c>
      <c r="D159" s="13" t="s">
        <v>46</v>
      </c>
      <c r="E159" s="13" t="s">
        <v>424</v>
      </c>
      <c r="F159" s="13" t="s">
        <v>425</v>
      </c>
      <c r="G159" s="13" t="s">
        <v>832</v>
      </c>
      <c r="H159" s="13" t="s">
        <v>129</v>
      </c>
      <c r="I159" s="13" t="s">
        <v>14</v>
      </c>
    </row>
    <row r="160" ht="36" spans="1:9">
      <c r="A160" s="13" t="s">
        <v>833</v>
      </c>
      <c r="B160" s="13" t="s">
        <v>834</v>
      </c>
      <c r="C160" s="13" t="s">
        <v>835</v>
      </c>
      <c r="D160" s="13" t="s">
        <v>46</v>
      </c>
      <c r="E160" s="13" t="s">
        <v>234</v>
      </c>
      <c r="F160" s="13" t="s">
        <v>235</v>
      </c>
      <c r="G160" s="13" t="s">
        <v>836</v>
      </c>
      <c r="H160" s="13" t="s">
        <v>129</v>
      </c>
      <c r="I160" s="13" t="s">
        <v>14</v>
      </c>
    </row>
    <row r="161" ht="58.5" spans="1:9">
      <c r="A161" s="13" t="s">
        <v>837</v>
      </c>
      <c r="B161" s="13" t="s">
        <v>838</v>
      </c>
      <c r="C161" s="13" t="s">
        <v>839</v>
      </c>
      <c r="D161" s="13" t="s">
        <v>54</v>
      </c>
      <c r="E161" s="13" t="s">
        <v>160</v>
      </c>
      <c r="F161" s="13" t="s">
        <v>161</v>
      </c>
      <c r="G161" s="13" t="s">
        <v>840</v>
      </c>
      <c r="H161" s="13" t="s">
        <v>129</v>
      </c>
      <c r="I161" s="13" t="s">
        <v>14</v>
      </c>
    </row>
    <row r="162" ht="36" spans="1:9">
      <c r="A162" s="13" t="s">
        <v>841</v>
      </c>
      <c r="B162" s="13" t="s">
        <v>842</v>
      </c>
      <c r="C162" s="13" t="s">
        <v>843</v>
      </c>
      <c r="D162" s="13" t="s">
        <v>54</v>
      </c>
      <c r="E162" s="13" t="s">
        <v>844</v>
      </c>
      <c r="F162" s="13" t="s">
        <v>845</v>
      </c>
      <c r="G162" s="13" t="s">
        <v>846</v>
      </c>
      <c r="H162" s="13" t="s">
        <v>129</v>
      </c>
      <c r="I162" s="13" t="s">
        <v>14</v>
      </c>
    </row>
    <row r="163" ht="36" spans="1:9">
      <c r="A163" s="13" t="s">
        <v>847</v>
      </c>
      <c r="B163" s="13" t="s">
        <v>848</v>
      </c>
      <c r="C163" s="13" t="s">
        <v>849</v>
      </c>
      <c r="D163" s="13" t="s">
        <v>54</v>
      </c>
      <c r="E163" s="13" t="s">
        <v>850</v>
      </c>
      <c r="F163" s="13" t="s">
        <v>851</v>
      </c>
      <c r="G163" s="13" t="s">
        <v>852</v>
      </c>
      <c r="H163" s="13" t="s">
        <v>129</v>
      </c>
      <c r="I163" s="13" t="s">
        <v>14</v>
      </c>
    </row>
    <row r="164" ht="36" spans="1:9">
      <c r="A164" s="13" t="s">
        <v>853</v>
      </c>
      <c r="B164" s="13" t="s">
        <v>854</v>
      </c>
      <c r="C164" s="13" t="s">
        <v>855</v>
      </c>
      <c r="D164" s="13" t="s">
        <v>54</v>
      </c>
      <c r="E164" s="13" t="s">
        <v>856</v>
      </c>
      <c r="F164" s="13" t="s">
        <v>857</v>
      </c>
      <c r="G164" s="13" t="s">
        <v>14</v>
      </c>
      <c r="H164" s="13" t="s">
        <v>129</v>
      </c>
      <c r="I164" s="13" t="s">
        <v>14</v>
      </c>
    </row>
    <row r="165" ht="24" spans="1:9">
      <c r="A165" s="13" t="s">
        <v>858</v>
      </c>
      <c r="B165" s="13" t="s">
        <v>859</v>
      </c>
      <c r="C165" s="13" t="s">
        <v>860</v>
      </c>
      <c r="D165" s="13" t="s">
        <v>25</v>
      </c>
      <c r="E165" s="13" t="s">
        <v>14</v>
      </c>
      <c r="F165" s="13" t="s">
        <v>861</v>
      </c>
      <c r="G165" s="13" t="s">
        <v>862</v>
      </c>
      <c r="H165" s="13" t="s">
        <v>129</v>
      </c>
      <c r="I165" s="13" t="s">
        <v>14</v>
      </c>
    </row>
    <row r="166" ht="36" spans="1:9">
      <c r="A166" s="13" t="s">
        <v>863</v>
      </c>
      <c r="B166" s="13" t="s">
        <v>864</v>
      </c>
      <c r="C166" s="13" t="s">
        <v>865</v>
      </c>
      <c r="D166" s="13" t="s">
        <v>46</v>
      </c>
      <c r="E166" s="13" t="s">
        <v>866</v>
      </c>
      <c r="F166" s="13" t="s">
        <v>867</v>
      </c>
      <c r="G166" s="13" t="s">
        <v>868</v>
      </c>
      <c r="H166" s="13" t="s">
        <v>129</v>
      </c>
      <c r="I166" s="13" t="s">
        <v>14</v>
      </c>
    </row>
    <row r="167" ht="23.25" spans="1:9">
      <c r="A167" s="13" t="s">
        <v>869</v>
      </c>
      <c r="B167" s="13" t="s">
        <v>870</v>
      </c>
      <c r="C167" s="13" t="s">
        <v>871</v>
      </c>
      <c r="D167" s="13" t="s">
        <v>25</v>
      </c>
      <c r="E167" s="13" t="s">
        <v>14</v>
      </c>
      <c r="F167" s="13" t="s">
        <v>286</v>
      </c>
      <c r="G167" s="13" t="s">
        <v>872</v>
      </c>
      <c r="H167" s="13" t="s">
        <v>129</v>
      </c>
      <c r="I167" s="13" t="s">
        <v>14</v>
      </c>
    </row>
    <row r="168" ht="24" spans="1:9">
      <c r="A168" s="13" t="s">
        <v>873</v>
      </c>
      <c r="B168" s="13" t="s">
        <v>874</v>
      </c>
      <c r="C168" s="13" t="s">
        <v>875</v>
      </c>
      <c r="D168" s="13" t="s">
        <v>25</v>
      </c>
      <c r="E168" s="13" t="s">
        <v>14</v>
      </c>
      <c r="F168" s="13" t="s">
        <v>185</v>
      </c>
      <c r="G168" s="13" t="s">
        <v>876</v>
      </c>
      <c r="H168" s="13" t="s">
        <v>129</v>
      </c>
      <c r="I168" s="13" t="s">
        <v>14</v>
      </c>
    </row>
    <row r="169" ht="47.25" spans="1:9">
      <c r="A169" s="13" t="s">
        <v>877</v>
      </c>
      <c r="B169" s="13" t="s">
        <v>878</v>
      </c>
      <c r="C169" s="13" t="s">
        <v>879</v>
      </c>
      <c r="D169" s="13" t="s">
        <v>54</v>
      </c>
      <c r="E169" s="13" t="s">
        <v>880</v>
      </c>
      <c r="F169" s="13" t="s">
        <v>881</v>
      </c>
      <c r="G169" s="13" t="s">
        <v>882</v>
      </c>
      <c r="H169" s="13" t="s">
        <v>129</v>
      </c>
      <c r="I169" s="13" t="s">
        <v>14</v>
      </c>
    </row>
    <row r="170" ht="36" spans="1:9">
      <c r="A170" s="13" t="s">
        <v>883</v>
      </c>
      <c r="B170" s="13" t="s">
        <v>884</v>
      </c>
      <c r="C170" s="13" t="s">
        <v>885</v>
      </c>
      <c r="D170" s="13" t="s">
        <v>61</v>
      </c>
      <c r="E170" s="13" t="s">
        <v>886</v>
      </c>
      <c r="F170" s="13" t="s">
        <v>887</v>
      </c>
      <c r="G170" s="13" t="s">
        <v>888</v>
      </c>
      <c r="H170" s="13" t="s">
        <v>129</v>
      </c>
      <c r="I170" s="13" t="s">
        <v>14</v>
      </c>
    </row>
    <row r="171" ht="36" spans="1:9">
      <c r="A171" s="13" t="s">
        <v>889</v>
      </c>
      <c r="B171" s="13" t="s">
        <v>890</v>
      </c>
      <c r="C171" s="13" t="s">
        <v>891</v>
      </c>
      <c r="D171" s="13" t="s">
        <v>46</v>
      </c>
      <c r="E171" s="13" t="s">
        <v>179</v>
      </c>
      <c r="F171" s="13" t="s">
        <v>180</v>
      </c>
      <c r="G171" s="13" t="s">
        <v>892</v>
      </c>
      <c r="H171" s="13" t="s">
        <v>129</v>
      </c>
      <c r="I171" s="13" t="s">
        <v>14</v>
      </c>
    </row>
    <row r="172" ht="36" spans="1:9">
      <c r="A172" s="13" t="s">
        <v>893</v>
      </c>
      <c r="B172" s="13" t="s">
        <v>894</v>
      </c>
      <c r="C172" s="13" t="s">
        <v>895</v>
      </c>
      <c r="D172" s="13" t="s">
        <v>46</v>
      </c>
      <c r="E172" s="13" t="s">
        <v>234</v>
      </c>
      <c r="F172" s="13" t="s">
        <v>235</v>
      </c>
      <c r="G172" s="13" t="s">
        <v>896</v>
      </c>
      <c r="H172" s="13" t="s">
        <v>123</v>
      </c>
      <c r="I172" s="13" t="s">
        <v>14</v>
      </c>
    </row>
    <row r="173" ht="36" spans="1:9">
      <c r="A173" s="13" t="s">
        <v>897</v>
      </c>
      <c r="B173" s="13" t="s">
        <v>898</v>
      </c>
      <c r="C173" s="13" t="s">
        <v>899</v>
      </c>
      <c r="D173" s="13" t="s">
        <v>54</v>
      </c>
      <c r="E173" s="13" t="s">
        <v>900</v>
      </c>
      <c r="F173" s="13" t="s">
        <v>901</v>
      </c>
      <c r="G173" s="13" t="s">
        <v>902</v>
      </c>
      <c r="H173" s="13" t="s">
        <v>123</v>
      </c>
      <c r="I173" s="13" t="s">
        <v>14</v>
      </c>
    </row>
    <row r="174" ht="36" spans="1:9">
      <c r="A174" s="13" t="s">
        <v>903</v>
      </c>
      <c r="B174" s="13" t="s">
        <v>904</v>
      </c>
      <c r="C174" s="13" t="s">
        <v>905</v>
      </c>
      <c r="D174" s="13" t="s">
        <v>61</v>
      </c>
      <c r="E174" s="13" t="s">
        <v>906</v>
      </c>
      <c r="F174" s="13" t="s">
        <v>907</v>
      </c>
      <c r="G174" s="13" t="s">
        <v>908</v>
      </c>
      <c r="H174" s="13" t="s">
        <v>123</v>
      </c>
      <c r="I174" s="13" t="s">
        <v>14</v>
      </c>
    </row>
    <row r="175" ht="36" spans="1:9">
      <c r="A175" s="13" t="s">
        <v>909</v>
      </c>
      <c r="B175" s="13" t="s">
        <v>910</v>
      </c>
      <c r="C175" s="13" t="s">
        <v>911</v>
      </c>
      <c r="D175" s="13" t="s">
        <v>46</v>
      </c>
      <c r="E175" s="13" t="s">
        <v>670</v>
      </c>
      <c r="F175" s="13" t="s">
        <v>671</v>
      </c>
      <c r="G175" s="13" t="s">
        <v>912</v>
      </c>
      <c r="H175" s="13" t="s">
        <v>123</v>
      </c>
      <c r="I175" s="13" t="s">
        <v>14</v>
      </c>
    </row>
    <row r="176" ht="23.25" spans="1:9">
      <c r="A176" s="13" t="s">
        <v>913</v>
      </c>
      <c r="B176" s="13" t="s">
        <v>914</v>
      </c>
      <c r="C176" s="13" t="s">
        <v>915</v>
      </c>
      <c r="D176" s="13" t="s">
        <v>25</v>
      </c>
      <c r="E176" s="13" t="s">
        <v>14</v>
      </c>
      <c r="F176" s="13" t="s">
        <v>916</v>
      </c>
      <c r="G176" s="13" t="s">
        <v>917</v>
      </c>
      <c r="H176" s="13" t="s">
        <v>123</v>
      </c>
      <c r="I176" s="13" t="s">
        <v>14</v>
      </c>
    </row>
    <row r="177" ht="23.25" spans="1:9">
      <c r="A177" s="13" t="s">
        <v>918</v>
      </c>
      <c r="B177" s="13" t="s">
        <v>919</v>
      </c>
      <c r="C177" s="13" t="s">
        <v>920</v>
      </c>
      <c r="D177" s="13" t="s">
        <v>25</v>
      </c>
      <c r="E177" s="13" t="s">
        <v>14</v>
      </c>
      <c r="F177" s="13" t="s">
        <v>248</v>
      </c>
      <c r="G177" s="13" t="s">
        <v>921</v>
      </c>
      <c r="H177" s="13" t="s">
        <v>123</v>
      </c>
      <c r="I177" s="13" t="s">
        <v>14</v>
      </c>
    </row>
    <row r="178" ht="24" spans="1:9">
      <c r="A178" s="13" t="s">
        <v>922</v>
      </c>
      <c r="B178" s="13" t="s">
        <v>923</v>
      </c>
      <c r="C178" s="13" t="s">
        <v>924</v>
      </c>
      <c r="D178" s="13" t="s">
        <v>54</v>
      </c>
      <c r="E178" s="13" t="s">
        <v>519</v>
      </c>
      <c r="F178" s="13" t="s">
        <v>520</v>
      </c>
      <c r="G178" s="13" t="s">
        <v>925</v>
      </c>
      <c r="H178" s="13" t="s">
        <v>123</v>
      </c>
      <c r="I178" s="13" t="s">
        <v>14</v>
      </c>
    </row>
    <row r="179" ht="36" spans="1:9">
      <c r="A179" s="13" t="s">
        <v>926</v>
      </c>
      <c r="B179" s="13" t="s">
        <v>927</v>
      </c>
      <c r="C179" s="13" t="s">
        <v>928</v>
      </c>
      <c r="D179" s="13" t="s">
        <v>301</v>
      </c>
      <c r="E179" s="13" t="s">
        <v>929</v>
      </c>
      <c r="F179" s="13" t="s">
        <v>930</v>
      </c>
      <c r="G179" s="13" t="s">
        <v>931</v>
      </c>
      <c r="H179" s="13" t="s">
        <v>123</v>
      </c>
      <c r="I179" s="13" t="s">
        <v>14</v>
      </c>
    </row>
    <row r="180" ht="36" spans="1:9">
      <c r="A180" s="13" t="s">
        <v>932</v>
      </c>
      <c r="B180" s="13" t="s">
        <v>933</v>
      </c>
      <c r="C180" s="13" t="s">
        <v>934</v>
      </c>
      <c r="D180" s="13" t="s">
        <v>32</v>
      </c>
      <c r="E180" s="13" t="s">
        <v>935</v>
      </c>
      <c r="F180" s="13" t="s">
        <v>936</v>
      </c>
      <c r="G180" s="13" t="s">
        <v>937</v>
      </c>
      <c r="H180" s="13" t="s">
        <v>123</v>
      </c>
      <c r="I180" s="13" t="s">
        <v>14</v>
      </c>
    </row>
    <row r="181" ht="24" spans="1:9">
      <c r="A181" s="13" t="s">
        <v>938</v>
      </c>
      <c r="B181" s="13" t="s">
        <v>939</v>
      </c>
      <c r="C181" s="13" t="s">
        <v>940</v>
      </c>
      <c r="D181" s="13" t="s">
        <v>32</v>
      </c>
      <c r="E181" s="13" t="s">
        <v>941</v>
      </c>
      <c r="F181" s="13" t="s">
        <v>942</v>
      </c>
      <c r="G181" s="13" t="s">
        <v>943</v>
      </c>
      <c r="H181" s="13" t="s">
        <v>123</v>
      </c>
      <c r="I181" s="13" t="s">
        <v>14</v>
      </c>
    </row>
    <row r="182" ht="35.25" spans="1:9">
      <c r="A182" s="13" t="s">
        <v>944</v>
      </c>
      <c r="B182" s="13" t="s">
        <v>945</v>
      </c>
      <c r="C182" s="13" t="s">
        <v>946</v>
      </c>
      <c r="D182" s="13" t="s">
        <v>947</v>
      </c>
      <c r="E182" s="13" t="s">
        <v>14</v>
      </c>
      <c r="F182" s="13" t="s">
        <v>948</v>
      </c>
      <c r="G182" s="13" t="s">
        <v>949</v>
      </c>
      <c r="H182" s="13" t="s">
        <v>123</v>
      </c>
      <c r="I182" s="13" t="s">
        <v>950</v>
      </c>
    </row>
    <row r="183" ht="23.25" spans="1:9">
      <c r="A183" s="13" t="s">
        <v>951</v>
      </c>
      <c r="B183" s="13" t="s">
        <v>952</v>
      </c>
      <c r="C183" s="13" t="s">
        <v>953</v>
      </c>
      <c r="D183" s="13" t="s">
        <v>25</v>
      </c>
      <c r="E183" s="13" t="s">
        <v>14</v>
      </c>
      <c r="F183" s="13" t="s">
        <v>579</v>
      </c>
      <c r="G183" s="13" t="s">
        <v>954</v>
      </c>
      <c r="H183" s="13" t="s">
        <v>123</v>
      </c>
      <c r="I183" s="13" t="s">
        <v>14</v>
      </c>
    </row>
    <row r="184" ht="47.25" spans="1:9">
      <c r="A184" s="13" t="s">
        <v>955</v>
      </c>
      <c r="B184" s="13" t="s">
        <v>956</v>
      </c>
      <c r="C184" s="13" t="s">
        <v>957</v>
      </c>
      <c r="D184" s="13" t="s">
        <v>46</v>
      </c>
      <c r="E184" s="13" t="s">
        <v>958</v>
      </c>
      <c r="F184" s="13" t="s">
        <v>959</v>
      </c>
      <c r="G184" s="13" t="s">
        <v>960</v>
      </c>
      <c r="H184" s="13" t="s">
        <v>123</v>
      </c>
      <c r="I184" s="13" t="s">
        <v>14</v>
      </c>
    </row>
    <row r="185" ht="36" spans="1:9">
      <c r="A185" s="13" t="s">
        <v>961</v>
      </c>
      <c r="B185" s="13" t="s">
        <v>962</v>
      </c>
      <c r="C185" s="13" t="s">
        <v>963</v>
      </c>
      <c r="D185" s="13" t="s">
        <v>46</v>
      </c>
      <c r="E185" s="13" t="s">
        <v>964</v>
      </c>
      <c r="F185" s="13" t="s">
        <v>965</v>
      </c>
      <c r="G185" s="13" t="s">
        <v>966</v>
      </c>
      <c r="H185" s="13" t="s">
        <v>123</v>
      </c>
      <c r="I185" s="13" t="s">
        <v>14</v>
      </c>
    </row>
    <row r="186" ht="35.25" spans="1:9">
      <c r="A186" s="13" t="s">
        <v>967</v>
      </c>
      <c r="B186" s="13" t="s">
        <v>968</v>
      </c>
      <c r="C186" s="13" t="s">
        <v>969</v>
      </c>
      <c r="D186" s="13" t="s">
        <v>301</v>
      </c>
      <c r="E186" s="13" t="s">
        <v>970</v>
      </c>
      <c r="F186" s="13" t="s">
        <v>971</v>
      </c>
      <c r="G186" s="13" t="s">
        <v>14</v>
      </c>
      <c r="H186" s="13" t="s">
        <v>123</v>
      </c>
      <c r="I186" s="13" t="s">
        <v>14</v>
      </c>
    </row>
    <row r="187" ht="36" spans="1:9">
      <c r="A187" s="13" t="s">
        <v>972</v>
      </c>
      <c r="B187" s="13" t="s">
        <v>973</v>
      </c>
      <c r="C187" s="13" t="s">
        <v>974</v>
      </c>
      <c r="D187" s="13" t="s">
        <v>54</v>
      </c>
      <c r="E187" s="13" t="s">
        <v>975</v>
      </c>
      <c r="F187" s="13" t="s">
        <v>976</v>
      </c>
      <c r="G187" s="13" t="s">
        <v>977</v>
      </c>
      <c r="H187" s="13" t="s">
        <v>123</v>
      </c>
      <c r="I187" s="13" t="s">
        <v>14</v>
      </c>
    </row>
    <row r="188" ht="36" spans="1:9">
      <c r="A188" s="13" t="s">
        <v>978</v>
      </c>
      <c r="B188" s="13" t="s">
        <v>979</v>
      </c>
      <c r="C188" s="13" t="s">
        <v>980</v>
      </c>
      <c r="D188" s="13" t="s">
        <v>54</v>
      </c>
      <c r="E188" s="13" t="s">
        <v>386</v>
      </c>
      <c r="F188" s="13" t="s">
        <v>387</v>
      </c>
      <c r="G188" s="13" t="s">
        <v>981</v>
      </c>
      <c r="H188" s="13" t="s">
        <v>123</v>
      </c>
      <c r="I188" s="13" t="s">
        <v>14</v>
      </c>
    </row>
    <row r="189" ht="35.25" spans="1:9">
      <c r="A189" s="13" t="s">
        <v>982</v>
      </c>
      <c r="B189" s="13" t="s">
        <v>983</v>
      </c>
      <c r="C189" s="13" t="s">
        <v>984</v>
      </c>
      <c r="D189" s="13" t="s">
        <v>61</v>
      </c>
      <c r="E189" s="13" t="s">
        <v>985</v>
      </c>
      <c r="F189" s="13" t="s">
        <v>986</v>
      </c>
      <c r="G189" s="13" t="s">
        <v>987</v>
      </c>
      <c r="H189" s="13" t="s">
        <v>123</v>
      </c>
      <c r="I189" s="13" t="s">
        <v>14</v>
      </c>
    </row>
    <row r="190" ht="36" spans="1:9">
      <c r="A190" s="13" t="s">
        <v>988</v>
      </c>
      <c r="B190" s="13" t="s">
        <v>989</v>
      </c>
      <c r="C190" s="13" t="s">
        <v>990</v>
      </c>
      <c r="D190" s="13" t="s">
        <v>46</v>
      </c>
      <c r="E190" s="13" t="s">
        <v>991</v>
      </c>
      <c r="F190" s="13" t="s">
        <v>992</v>
      </c>
      <c r="G190" s="13" t="s">
        <v>993</v>
      </c>
      <c r="H190" s="13" t="s">
        <v>123</v>
      </c>
      <c r="I190" s="13" t="s">
        <v>14</v>
      </c>
    </row>
    <row r="191" ht="24" spans="1:9">
      <c r="A191" s="13" t="s">
        <v>994</v>
      </c>
      <c r="B191" s="13" t="s">
        <v>995</v>
      </c>
      <c r="C191" s="13" t="s">
        <v>996</v>
      </c>
      <c r="D191" s="13" t="s">
        <v>25</v>
      </c>
      <c r="E191" s="13" t="s">
        <v>14</v>
      </c>
      <c r="F191" s="13" t="s">
        <v>173</v>
      </c>
      <c r="G191" s="13" t="s">
        <v>997</v>
      </c>
      <c r="H191" s="13" t="s">
        <v>123</v>
      </c>
      <c r="I191" s="13" t="s">
        <v>14</v>
      </c>
    </row>
    <row r="192" ht="23.25" spans="1:9">
      <c r="A192" s="13" t="s">
        <v>998</v>
      </c>
      <c r="B192" s="13" t="s">
        <v>999</v>
      </c>
      <c r="C192" s="13" t="s">
        <v>1000</v>
      </c>
      <c r="D192" s="13" t="s">
        <v>25</v>
      </c>
      <c r="E192" s="13" t="s">
        <v>14</v>
      </c>
      <c r="F192" s="13" t="s">
        <v>209</v>
      </c>
      <c r="G192" s="13" t="s">
        <v>1001</v>
      </c>
      <c r="H192" s="13" t="s">
        <v>123</v>
      </c>
      <c r="I192" s="13" t="s">
        <v>14</v>
      </c>
    </row>
    <row r="193" ht="24" spans="1:9">
      <c r="A193" s="13" t="s">
        <v>1002</v>
      </c>
      <c r="B193" s="13" t="s">
        <v>1003</v>
      </c>
      <c r="C193" s="13" t="s">
        <v>1004</v>
      </c>
      <c r="D193" s="13" t="s">
        <v>25</v>
      </c>
      <c r="E193" s="13" t="s">
        <v>14</v>
      </c>
      <c r="F193" s="13" t="s">
        <v>185</v>
      </c>
      <c r="G193" s="13" t="s">
        <v>1005</v>
      </c>
      <c r="H193" s="13" t="s">
        <v>123</v>
      </c>
      <c r="I193" s="13" t="s">
        <v>14</v>
      </c>
    </row>
    <row r="194" ht="36" spans="1:9">
      <c r="A194" s="13" t="s">
        <v>1006</v>
      </c>
      <c r="B194" s="13" t="s">
        <v>1007</v>
      </c>
      <c r="C194" s="13" t="s">
        <v>1008</v>
      </c>
      <c r="D194" s="13" t="s">
        <v>61</v>
      </c>
      <c r="E194" s="13" t="s">
        <v>1009</v>
      </c>
      <c r="F194" s="13" t="s">
        <v>1010</v>
      </c>
      <c r="G194" s="13" t="s">
        <v>1011</v>
      </c>
      <c r="H194" s="13" t="s">
        <v>123</v>
      </c>
      <c r="I194" s="13" t="s">
        <v>14</v>
      </c>
    </row>
    <row r="195" ht="24" spans="1:9">
      <c r="A195" s="13" t="s">
        <v>1012</v>
      </c>
      <c r="B195" s="13" t="s">
        <v>1013</v>
      </c>
      <c r="C195" s="13" t="s">
        <v>1014</v>
      </c>
      <c r="D195" s="13" t="s">
        <v>46</v>
      </c>
      <c r="E195" s="13" t="s">
        <v>1015</v>
      </c>
      <c r="F195" s="13" t="s">
        <v>1016</v>
      </c>
      <c r="G195" s="13" t="s">
        <v>1017</v>
      </c>
      <c r="H195" s="13" t="s">
        <v>123</v>
      </c>
      <c r="I195" s="13" t="s">
        <v>14</v>
      </c>
    </row>
    <row r="196" ht="36" spans="1:9">
      <c r="A196" s="13" t="s">
        <v>1018</v>
      </c>
      <c r="B196" s="13" t="s">
        <v>1019</v>
      </c>
      <c r="C196" s="13" t="s">
        <v>1020</v>
      </c>
      <c r="D196" s="13" t="s">
        <v>54</v>
      </c>
      <c r="E196" s="13" t="s">
        <v>514</v>
      </c>
      <c r="F196" s="13" t="s">
        <v>515</v>
      </c>
      <c r="G196" s="13" t="s">
        <v>14</v>
      </c>
      <c r="H196" s="13" t="s">
        <v>123</v>
      </c>
      <c r="I196" s="13" t="s">
        <v>14</v>
      </c>
    </row>
    <row r="197" ht="36" spans="1:9">
      <c r="A197" s="13" t="s">
        <v>1021</v>
      </c>
      <c r="B197" s="13" t="s">
        <v>1022</v>
      </c>
      <c r="C197" s="13" t="s">
        <v>1023</v>
      </c>
      <c r="D197" s="13" t="s">
        <v>61</v>
      </c>
      <c r="E197" s="13" t="s">
        <v>290</v>
      </c>
      <c r="F197" s="13" t="s">
        <v>291</v>
      </c>
      <c r="G197" s="13" t="s">
        <v>1024</v>
      </c>
      <c r="H197" s="13" t="s">
        <v>123</v>
      </c>
      <c r="I197" s="13" t="s">
        <v>14</v>
      </c>
    </row>
    <row r="198" ht="36" spans="1:9">
      <c r="A198" s="13" t="s">
        <v>1025</v>
      </c>
      <c r="B198" s="13" t="s">
        <v>1026</v>
      </c>
      <c r="C198" s="13" t="s">
        <v>1027</v>
      </c>
      <c r="D198" s="13" t="s">
        <v>61</v>
      </c>
      <c r="E198" s="13" t="s">
        <v>290</v>
      </c>
      <c r="F198" s="13" t="s">
        <v>291</v>
      </c>
      <c r="G198" s="13" t="s">
        <v>1028</v>
      </c>
      <c r="H198" s="13" t="s">
        <v>123</v>
      </c>
      <c r="I198" s="13" t="s">
        <v>14</v>
      </c>
    </row>
    <row r="199" ht="47.25" spans="1:9">
      <c r="A199" s="13" t="s">
        <v>1029</v>
      </c>
      <c r="B199" s="13" t="s">
        <v>1030</v>
      </c>
      <c r="C199" s="13" t="s">
        <v>1031</v>
      </c>
      <c r="D199" s="13" t="s">
        <v>46</v>
      </c>
      <c r="E199" s="13" t="s">
        <v>424</v>
      </c>
      <c r="F199" s="13" t="s">
        <v>425</v>
      </c>
      <c r="G199" s="13" t="s">
        <v>1032</v>
      </c>
      <c r="H199" s="13" t="s">
        <v>123</v>
      </c>
      <c r="I199" s="13" t="s">
        <v>14</v>
      </c>
    </row>
    <row r="200" ht="47.25" spans="1:9">
      <c r="A200" s="13" t="s">
        <v>1033</v>
      </c>
      <c r="B200" s="13" t="s">
        <v>1034</v>
      </c>
      <c r="C200" s="13" t="s">
        <v>1035</v>
      </c>
      <c r="D200" s="13" t="s">
        <v>46</v>
      </c>
      <c r="E200" s="13" t="s">
        <v>1036</v>
      </c>
      <c r="F200" s="13" t="s">
        <v>1037</v>
      </c>
      <c r="G200" s="13" t="s">
        <v>1038</v>
      </c>
      <c r="H200" s="13" t="s">
        <v>116</v>
      </c>
      <c r="I200" s="13" t="s">
        <v>14</v>
      </c>
    </row>
    <row r="201" ht="24" spans="1:9">
      <c r="A201" s="13" t="s">
        <v>1039</v>
      </c>
      <c r="B201" s="13" t="s">
        <v>1040</v>
      </c>
      <c r="C201" s="13" t="s">
        <v>1041</v>
      </c>
      <c r="D201" s="13" t="s">
        <v>54</v>
      </c>
      <c r="E201" s="13" t="s">
        <v>519</v>
      </c>
      <c r="F201" s="13" t="s">
        <v>520</v>
      </c>
      <c r="G201" s="13" t="s">
        <v>1042</v>
      </c>
      <c r="H201" s="13" t="s">
        <v>116</v>
      </c>
      <c r="I201" s="13" t="s">
        <v>14</v>
      </c>
    </row>
    <row r="202" ht="36" spans="1:9">
      <c r="A202" s="13" t="s">
        <v>1043</v>
      </c>
      <c r="B202" s="13" t="s">
        <v>1044</v>
      </c>
      <c r="C202" s="13" t="s">
        <v>1045</v>
      </c>
      <c r="D202" s="13" t="s">
        <v>54</v>
      </c>
      <c r="E202" s="13" t="s">
        <v>844</v>
      </c>
      <c r="F202" s="13" t="s">
        <v>845</v>
      </c>
      <c r="G202" s="13" t="s">
        <v>1046</v>
      </c>
      <c r="H202" s="13" t="s">
        <v>116</v>
      </c>
      <c r="I202" s="13" t="s">
        <v>14</v>
      </c>
    </row>
    <row r="203" ht="24" spans="1:9">
      <c r="A203" s="13" t="s">
        <v>1047</v>
      </c>
      <c r="B203" s="13" t="s">
        <v>1048</v>
      </c>
      <c r="C203" s="13" t="s">
        <v>1049</v>
      </c>
      <c r="D203" s="13" t="s">
        <v>46</v>
      </c>
      <c r="E203" s="13" t="s">
        <v>561</v>
      </c>
      <c r="F203" s="13" t="s">
        <v>562</v>
      </c>
      <c r="G203" s="13" t="s">
        <v>1050</v>
      </c>
      <c r="H203" s="13" t="s">
        <v>116</v>
      </c>
      <c r="I203" s="13" t="s">
        <v>14</v>
      </c>
    </row>
    <row r="204" ht="24" spans="1:9">
      <c r="A204" s="13" t="s">
        <v>1051</v>
      </c>
      <c r="B204" s="13" t="s">
        <v>1052</v>
      </c>
      <c r="C204" s="13" t="s">
        <v>1053</v>
      </c>
      <c r="D204" s="13" t="s">
        <v>301</v>
      </c>
      <c r="E204" s="13" t="s">
        <v>1054</v>
      </c>
      <c r="F204" s="13" t="s">
        <v>1055</v>
      </c>
      <c r="G204" s="13" t="s">
        <v>1056</v>
      </c>
      <c r="H204" s="13" t="s">
        <v>116</v>
      </c>
      <c r="I204" s="13" t="s">
        <v>14</v>
      </c>
    </row>
    <row r="205" ht="24" spans="1:9">
      <c r="A205" s="13" t="s">
        <v>1057</v>
      </c>
      <c r="B205" s="13" t="s">
        <v>1058</v>
      </c>
      <c r="C205" s="13" t="s">
        <v>1059</v>
      </c>
      <c r="D205" s="13" t="s">
        <v>54</v>
      </c>
      <c r="E205" s="13" t="s">
        <v>440</v>
      </c>
      <c r="F205" s="13" t="s">
        <v>441</v>
      </c>
      <c r="G205" s="13" t="s">
        <v>1060</v>
      </c>
      <c r="H205" s="13" t="s">
        <v>116</v>
      </c>
      <c r="I205" s="13" t="s">
        <v>14</v>
      </c>
    </row>
    <row r="206" ht="58.5" spans="1:9">
      <c r="A206" s="13" t="s">
        <v>1061</v>
      </c>
      <c r="B206" s="13" t="s">
        <v>1062</v>
      </c>
      <c r="C206" s="13" t="s">
        <v>1063</v>
      </c>
      <c r="D206" s="13" t="s">
        <v>54</v>
      </c>
      <c r="E206" s="13" t="s">
        <v>1064</v>
      </c>
      <c r="F206" s="13" t="s">
        <v>1065</v>
      </c>
      <c r="G206" s="13" t="s">
        <v>1066</v>
      </c>
      <c r="H206" s="13" t="s">
        <v>116</v>
      </c>
      <c r="I206" s="13" t="s">
        <v>14</v>
      </c>
    </row>
    <row r="207" ht="36" spans="1:9">
      <c r="A207" s="13" t="s">
        <v>1067</v>
      </c>
      <c r="B207" s="13" t="s">
        <v>1068</v>
      </c>
      <c r="C207" s="13" t="s">
        <v>1069</v>
      </c>
      <c r="D207" s="13" t="s">
        <v>61</v>
      </c>
      <c r="E207" s="13" t="s">
        <v>492</v>
      </c>
      <c r="F207" s="13" t="s">
        <v>493</v>
      </c>
      <c r="G207" s="13" t="s">
        <v>1070</v>
      </c>
      <c r="H207" s="13" t="s">
        <v>116</v>
      </c>
      <c r="I207" s="13" t="s">
        <v>14</v>
      </c>
    </row>
    <row r="208" ht="36" spans="1:9">
      <c r="A208" s="13" t="s">
        <v>1071</v>
      </c>
      <c r="B208" s="13" t="s">
        <v>1072</v>
      </c>
      <c r="C208" s="13" t="s">
        <v>1073</v>
      </c>
      <c r="D208" s="13" t="s">
        <v>54</v>
      </c>
      <c r="E208" s="13" t="s">
        <v>368</v>
      </c>
      <c r="F208" s="13" t="s">
        <v>369</v>
      </c>
      <c r="G208" s="13" t="s">
        <v>1074</v>
      </c>
      <c r="H208" s="13" t="s">
        <v>116</v>
      </c>
      <c r="I208" s="13" t="s">
        <v>14</v>
      </c>
    </row>
    <row r="209" ht="36" spans="1:9">
      <c r="A209" s="13" t="s">
        <v>1075</v>
      </c>
      <c r="B209" s="13" t="s">
        <v>1076</v>
      </c>
      <c r="C209" s="13" t="s">
        <v>1077</v>
      </c>
      <c r="D209" s="13" t="s">
        <v>54</v>
      </c>
      <c r="E209" s="13" t="s">
        <v>1078</v>
      </c>
      <c r="F209" s="13" t="s">
        <v>1079</v>
      </c>
      <c r="G209" s="13" t="s">
        <v>1080</v>
      </c>
      <c r="H209" s="13" t="s">
        <v>116</v>
      </c>
      <c r="I209" s="13" t="s">
        <v>14</v>
      </c>
    </row>
    <row r="210" ht="35.25" spans="1:9">
      <c r="A210" s="13" t="s">
        <v>1081</v>
      </c>
      <c r="B210" s="13" t="s">
        <v>1082</v>
      </c>
      <c r="C210" s="13" t="s">
        <v>1083</v>
      </c>
      <c r="D210" s="13" t="s">
        <v>1084</v>
      </c>
      <c r="E210" s="13" t="s">
        <v>1085</v>
      </c>
      <c r="F210" s="13" t="s">
        <v>1086</v>
      </c>
      <c r="G210" s="13" t="s">
        <v>1087</v>
      </c>
      <c r="H210" s="13" t="s">
        <v>116</v>
      </c>
      <c r="I210" s="13" t="s">
        <v>14</v>
      </c>
    </row>
    <row r="211" ht="36" spans="1:9">
      <c r="A211" s="13" t="s">
        <v>1088</v>
      </c>
      <c r="B211" s="13" t="s">
        <v>1089</v>
      </c>
      <c r="C211" s="13" t="s">
        <v>1090</v>
      </c>
      <c r="D211" s="13" t="s">
        <v>46</v>
      </c>
      <c r="E211" s="13" t="s">
        <v>451</v>
      </c>
      <c r="F211" s="13" t="s">
        <v>452</v>
      </c>
      <c r="G211" s="13" t="s">
        <v>1091</v>
      </c>
      <c r="H211" s="13" t="s">
        <v>116</v>
      </c>
      <c r="I211" s="13" t="s">
        <v>14</v>
      </c>
    </row>
    <row r="212" ht="24" spans="1:9">
      <c r="A212" s="13" t="s">
        <v>1092</v>
      </c>
      <c r="B212" s="13" t="s">
        <v>1093</v>
      </c>
      <c r="C212" s="13" t="s">
        <v>1094</v>
      </c>
      <c r="D212" s="13" t="s">
        <v>46</v>
      </c>
      <c r="E212" s="13" t="s">
        <v>430</v>
      </c>
      <c r="F212" s="13" t="s">
        <v>431</v>
      </c>
      <c r="G212" s="13" t="s">
        <v>1095</v>
      </c>
      <c r="H212" s="13" t="s">
        <v>116</v>
      </c>
      <c r="I212" s="13" t="s">
        <v>14</v>
      </c>
    </row>
    <row r="213" ht="23.25" spans="1:9">
      <c r="A213" s="13" t="s">
        <v>1096</v>
      </c>
      <c r="B213" s="13" t="s">
        <v>1097</v>
      </c>
      <c r="C213" s="13" t="s">
        <v>1098</v>
      </c>
      <c r="D213" s="13" t="s">
        <v>25</v>
      </c>
      <c r="E213" s="13" t="s">
        <v>14</v>
      </c>
      <c r="F213" s="13" t="s">
        <v>1099</v>
      </c>
      <c r="G213" s="13" t="s">
        <v>1100</v>
      </c>
      <c r="H213" s="13" t="s">
        <v>116</v>
      </c>
      <c r="I213" s="13" t="s">
        <v>14</v>
      </c>
    </row>
    <row r="214" ht="36" spans="1:9">
      <c r="A214" s="13" t="s">
        <v>1101</v>
      </c>
      <c r="B214" s="13" t="s">
        <v>1102</v>
      </c>
      <c r="C214" s="13" t="s">
        <v>1103</v>
      </c>
      <c r="D214" s="13" t="s">
        <v>54</v>
      </c>
      <c r="E214" s="13" t="s">
        <v>368</v>
      </c>
      <c r="F214" s="13" t="s">
        <v>369</v>
      </c>
      <c r="G214" s="13" t="s">
        <v>1104</v>
      </c>
      <c r="H214" s="13" t="s">
        <v>116</v>
      </c>
      <c r="I214" s="13" t="s">
        <v>14</v>
      </c>
    </row>
    <row r="215" ht="36" spans="1:9">
      <c r="A215" s="13" t="s">
        <v>1105</v>
      </c>
      <c r="B215" s="13" t="s">
        <v>1106</v>
      </c>
      <c r="C215" s="13" t="s">
        <v>1107</v>
      </c>
      <c r="D215" s="13" t="s">
        <v>61</v>
      </c>
      <c r="E215" s="13" t="s">
        <v>1108</v>
      </c>
      <c r="F215" s="13" t="s">
        <v>1109</v>
      </c>
      <c r="G215" s="13" t="s">
        <v>1110</v>
      </c>
      <c r="H215" s="13" t="s">
        <v>116</v>
      </c>
      <c r="I215" s="13" t="s">
        <v>14</v>
      </c>
    </row>
    <row r="216" ht="46.5" spans="1:9">
      <c r="A216" s="13" t="s">
        <v>1111</v>
      </c>
      <c r="B216" s="13" t="s">
        <v>1112</v>
      </c>
      <c r="C216" s="13" t="s">
        <v>1113</v>
      </c>
      <c r="D216" s="13" t="s">
        <v>54</v>
      </c>
      <c r="E216" s="13" t="s">
        <v>779</v>
      </c>
      <c r="F216" s="13" t="s">
        <v>780</v>
      </c>
      <c r="G216" s="13" t="s">
        <v>14</v>
      </c>
      <c r="H216" s="13" t="s">
        <v>116</v>
      </c>
      <c r="I216" s="13" t="s">
        <v>14</v>
      </c>
    </row>
    <row r="217" ht="23.25" spans="1:9">
      <c r="A217" s="13" t="s">
        <v>1114</v>
      </c>
      <c r="B217" s="13" t="s">
        <v>1115</v>
      </c>
      <c r="C217" s="13" t="s">
        <v>1116</v>
      </c>
      <c r="D217" s="13" t="s">
        <v>25</v>
      </c>
      <c r="E217" s="13" t="s">
        <v>14</v>
      </c>
      <c r="F217" s="13" t="s">
        <v>1117</v>
      </c>
      <c r="G217" s="13" t="s">
        <v>1118</v>
      </c>
      <c r="H217" s="13" t="s">
        <v>116</v>
      </c>
      <c r="I217" s="13" t="s">
        <v>14</v>
      </c>
    </row>
    <row r="218" ht="47.25" spans="1:9">
      <c r="A218" s="13" t="s">
        <v>1119</v>
      </c>
      <c r="B218" s="13" t="s">
        <v>1120</v>
      </c>
      <c r="C218" s="13" t="s">
        <v>1121</v>
      </c>
      <c r="D218" s="13" t="s">
        <v>61</v>
      </c>
      <c r="E218" s="13" t="s">
        <v>1122</v>
      </c>
      <c r="F218" s="13" t="s">
        <v>1123</v>
      </c>
      <c r="G218" s="13" t="s">
        <v>1124</v>
      </c>
      <c r="H218" s="13" t="s">
        <v>116</v>
      </c>
      <c r="I218" s="13" t="s">
        <v>14</v>
      </c>
    </row>
    <row r="219" ht="23.25" spans="1:9">
      <c r="A219" s="13" t="s">
        <v>1125</v>
      </c>
      <c r="B219" s="13" t="s">
        <v>1126</v>
      </c>
      <c r="C219" s="13" t="s">
        <v>1127</v>
      </c>
      <c r="D219" s="13" t="s">
        <v>25</v>
      </c>
      <c r="E219" s="13" t="s">
        <v>14</v>
      </c>
      <c r="F219" s="13" t="s">
        <v>1128</v>
      </c>
      <c r="G219" s="13" t="s">
        <v>14</v>
      </c>
      <c r="H219" s="13" t="s">
        <v>116</v>
      </c>
      <c r="I219" s="13" t="s">
        <v>14</v>
      </c>
    </row>
    <row r="220" ht="24" spans="1:9">
      <c r="A220" s="13" t="s">
        <v>1129</v>
      </c>
      <c r="B220" s="13" t="s">
        <v>1130</v>
      </c>
      <c r="C220" s="13" t="s">
        <v>1131</v>
      </c>
      <c r="D220" s="13" t="s">
        <v>61</v>
      </c>
      <c r="E220" s="13" t="s">
        <v>1132</v>
      </c>
      <c r="F220" s="13" t="s">
        <v>1133</v>
      </c>
      <c r="G220" s="13" t="s">
        <v>1134</v>
      </c>
      <c r="H220" s="13" t="s">
        <v>116</v>
      </c>
      <c r="I220" s="13" t="s">
        <v>14</v>
      </c>
    </row>
    <row r="221" spans="1:9">
      <c r="A221" s="13" t="s">
        <v>1135</v>
      </c>
      <c r="B221" s="13" t="s">
        <v>1136</v>
      </c>
      <c r="C221" s="13" t="s">
        <v>1137</v>
      </c>
      <c r="D221" s="13" t="s">
        <v>25</v>
      </c>
      <c r="E221" s="13" t="s">
        <v>14</v>
      </c>
      <c r="F221" s="13" t="s">
        <v>94</v>
      </c>
      <c r="G221" s="13" t="s">
        <v>1138</v>
      </c>
      <c r="H221" s="13" t="s">
        <v>116</v>
      </c>
      <c r="I221" s="13" t="s">
        <v>14</v>
      </c>
    </row>
    <row r="222" ht="36" spans="1:9">
      <c r="A222" s="13" t="s">
        <v>1139</v>
      </c>
      <c r="B222" s="13" t="s">
        <v>1140</v>
      </c>
      <c r="C222" s="13" t="s">
        <v>1141</v>
      </c>
      <c r="D222" s="13" t="s">
        <v>61</v>
      </c>
      <c r="E222" s="13" t="s">
        <v>1142</v>
      </c>
      <c r="F222" s="13" t="s">
        <v>1143</v>
      </c>
      <c r="G222" s="13" t="s">
        <v>1144</v>
      </c>
      <c r="H222" s="13" t="s">
        <v>116</v>
      </c>
      <c r="I222" s="13" t="s">
        <v>14</v>
      </c>
    </row>
    <row r="223" ht="24" spans="1:9">
      <c r="A223" s="13" t="s">
        <v>1145</v>
      </c>
      <c r="B223" s="13" t="s">
        <v>1146</v>
      </c>
      <c r="C223" s="13" t="s">
        <v>1147</v>
      </c>
      <c r="D223" s="13" t="s">
        <v>46</v>
      </c>
      <c r="E223" s="13" t="s">
        <v>47</v>
      </c>
      <c r="F223" s="13" t="s">
        <v>48</v>
      </c>
      <c r="G223" s="13" t="s">
        <v>1148</v>
      </c>
      <c r="H223" s="13" t="s">
        <v>110</v>
      </c>
      <c r="I223" s="13" t="s">
        <v>14</v>
      </c>
    </row>
    <row r="224" ht="36" spans="1:9">
      <c r="A224" s="13" t="s">
        <v>1149</v>
      </c>
      <c r="B224" s="13" t="s">
        <v>1150</v>
      </c>
      <c r="C224" s="13" t="s">
        <v>1151</v>
      </c>
      <c r="D224" s="13" t="s">
        <v>54</v>
      </c>
      <c r="E224" s="13" t="s">
        <v>1152</v>
      </c>
      <c r="F224" s="13" t="s">
        <v>1153</v>
      </c>
      <c r="G224" s="13" t="s">
        <v>1154</v>
      </c>
      <c r="H224" s="13" t="s">
        <v>110</v>
      </c>
      <c r="I224" s="13" t="s">
        <v>14</v>
      </c>
    </row>
    <row r="225" ht="23.25" spans="1:9">
      <c r="A225" s="13" t="s">
        <v>1155</v>
      </c>
      <c r="B225" s="13" t="s">
        <v>1156</v>
      </c>
      <c r="C225" s="13" t="s">
        <v>1157</v>
      </c>
      <c r="D225" s="13" t="s">
        <v>25</v>
      </c>
      <c r="E225" s="13" t="s">
        <v>14</v>
      </c>
      <c r="F225" s="13" t="s">
        <v>1158</v>
      </c>
      <c r="G225" s="13" t="s">
        <v>1159</v>
      </c>
      <c r="H225" s="13" t="s">
        <v>110</v>
      </c>
      <c r="I225" s="13" t="s">
        <v>14</v>
      </c>
    </row>
    <row r="226" ht="47.25" spans="1:9">
      <c r="A226" s="13" t="s">
        <v>1160</v>
      </c>
      <c r="B226" s="13" t="s">
        <v>1161</v>
      </c>
      <c r="C226" s="13" t="s">
        <v>1162</v>
      </c>
      <c r="D226" s="13" t="s">
        <v>54</v>
      </c>
      <c r="E226" s="13" t="s">
        <v>81</v>
      </c>
      <c r="F226" s="13" t="s">
        <v>82</v>
      </c>
      <c r="G226" s="13" t="s">
        <v>1163</v>
      </c>
      <c r="H226" s="13" t="s">
        <v>110</v>
      </c>
      <c r="I226" s="13" t="s">
        <v>14</v>
      </c>
    </row>
    <row r="227" ht="24" spans="1:9">
      <c r="A227" s="13" t="s">
        <v>1164</v>
      </c>
      <c r="B227" s="13" t="s">
        <v>1165</v>
      </c>
      <c r="C227" s="13" t="s">
        <v>1166</v>
      </c>
      <c r="D227" s="13" t="s">
        <v>88</v>
      </c>
      <c r="E227" s="13" t="s">
        <v>14</v>
      </c>
      <c r="F227" s="13" t="s">
        <v>185</v>
      </c>
      <c r="G227" s="13" t="s">
        <v>1167</v>
      </c>
      <c r="H227" s="13" t="s">
        <v>110</v>
      </c>
      <c r="I227" s="13" t="s">
        <v>14</v>
      </c>
    </row>
    <row r="228" ht="23.25" spans="1:9">
      <c r="A228" s="13" t="s">
        <v>1168</v>
      </c>
      <c r="B228" s="13" t="s">
        <v>1169</v>
      </c>
      <c r="C228" s="13" t="s">
        <v>1170</v>
      </c>
      <c r="D228" s="13" t="s">
        <v>25</v>
      </c>
      <c r="E228" s="13" t="s">
        <v>14</v>
      </c>
      <c r="F228" s="13" t="s">
        <v>503</v>
      </c>
      <c r="G228" s="13" t="s">
        <v>1171</v>
      </c>
      <c r="H228" s="13" t="s">
        <v>110</v>
      </c>
      <c r="I228" s="13" t="s">
        <v>14</v>
      </c>
    </row>
    <row r="229" ht="36" spans="1:9">
      <c r="A229" s="13" t="s">
        <v>1172</v>
      </c>
      <c r="B229" s="13" t="s">
        <v>1173</v>
      </c>
      <c r="C229" s="13" t="s">
        <v>1174</v>
      </c>
      <c r="D229" s="13" t="s">
        <v>61</v>
      </c>
      <c r="E229" s="13" t="s">
        <v>1175</v>
      </c>
      <c r="F229" s="13" t="s">
        <v>1176</v>
      </c>
      <c r="G229" s="13" t="s">
        <v>1177</v>
      </c>
      <c r="H229" s="13" t="s">
        <v>110</v>
      </c>
      <c r="I229" s="13" t="s">
        <v>14</v>
      </c>
    </row>
    <row r="230" ht="36" spans="1:9">
      <c r="A230" s="13" t="s">
        <v>1178</v>
      </c>
      <c r="B230" s="13" t="s">
        <v>1179</v>
      </c>
      <c r="C230" s="13" t="s">
        <v>1180</v>
      </c>
      <c r="D230" s="13" t="s">
        <v>54</v>
      </c>
      <c r="E230" s="13" t="s">
        <v>1078</v>
      </c>
      <c r="F230" s="13" t="s">
        <v>1079</v>
      </c>
      <c r="G230" s="13" t="s">
        <v>1181</v>
      </c>
      <c r="H230" s="13" t="s">
        <v>110</v>
      </c>
      <c r="I230" s="13" t="s">
        <v>14</v>
      </c>
    </row>
    <row r="231" ht="58.5" spans="1:9">
      <c r="A231" s="13" t="s">
        <v>1182</v>
      </c>
      <c r="B231" s="13" t="s">
        <v>1183</v>
      </c>
      <c r="C231" s="13" t="s">
        <v>1184</v>
      </c>
      <c r="D231" s="13" t="s">
        <v>54</v>
      </c>
      <c r="E231" s="13" t="s">
        <v>160</v>
      </c>
      <c r="F231" s="13" t="s">
        <v>161</v>
      </c>
      <c r="G231" s="13" t="s">
        <v>1185</v>
      </c>
      <c r="H231" s="13" t="s">
        <v>110</v>
      </c>
      <c r="I231" s="13" t="s">
        <v>14</v>
      </c>
    </row>
    <row r="232" ht="36" spans="1:9">
      <c r="A232" s="13" t="s">
        <v>1186</v>
      </c>
      <c r="B232" s="13" t="s">
        <v>1187</v>
      </c>
      <c r="C232" s="13" t="s">
        <v>1188</v>
      </c>
      <c r="D232" s="13" t="s">
        <v>61</v>
      </c>
      <c r="E232" s="13" t="s">
        <v>1189</v>
      </c>
      <c r="F232" s="13" t="s">
        <v>1190</v>
      </c>
      <c r="G232" s="13" t="s">
        <v>1191</v>
      </c>
      <c r="H232" s="13" t="s">
        <v>110</v>
      </c>
      <c r="I232" s="13" t="s">
        <v>14</v>
      </c>
    </row>
    <row r="233" ht="24" spans="1:9">
      <c r="A233" s="13" t="s">
        <v>1192</v>
      </c>
      <c r="B233" s="13" t="s">
        <v>1193</v>
      </c>
      <c r="C233" s="13" t="s">
        <v>1194</v>
      </c>
      <c r="D233" s="13" t="s">
        <v>46</v>
      </c>
      <c r="E233" s="13" t="s">
        <v>733</v>
      </c>
      <c r="F233" s="13" t="s">
        <v>734</v>
      </c>
      <c r="G233" s="13" t="s">
        <v>1195</v>
      </c>
      <c r="H233" s="13" t="s">
        <v>110</v>
      </c>
      <c r="I233" s="13" t="s">
        <v>14</v>
      </c>
    </row>
    <row r="234" ht="23.25" spans="1:9">
      <c r="A234" s="13" t="s">
        <v>1196</v>
      </c>
      <c r="B234" s="13" t="s">
        <v>1197</v>
      </c>
      <c r="C234" s="13" t="s">
        <v>1198</v>
      </c>
      <c r="D234" s="13" t="s">
        <v>25</v>
      </c>
      <c r="E234" s="13" t="s">
        <v>14</v>
      </c>
      <c r="F234" s="13" t="s">
        <v>1199</v>
      </c>
      <c r="G234" s="13" t="s">
        <v>1200</v>
      </c>
      <c r="H234" s="13" t="s">
        <v>110</v>
      </c>
      <c r="I234" s="13" t="s">
        <v>14</v>
      </c>
    </row>
    <row r="235" ht="47.25" spans="1:9">
      <c r="A235" s="13" t="s">
        <v>1201</v>
      </c>
      <c r="B235" s="13" t="s">
        <v>1202</v>
      </c>
      <c r="C235" s="13" t="s">
        <v>1203</v>
      </c>
      <c r="D235" s="13" t="s">
        <v>54</v>
      </c>
      <c r="E235" s="13" t="s">
        <v>1204</v>
      </c>
      <c r="F235" s="13" t="s">
        <v>1205</v>
      </c>
      <c r="G235" s="13" t="s">
        <v>1206</v>
      </c>
      <c r="H235" s="13" t="s">
        <v>110</v>
      </c>
      <c r="I235" s="13" t="s">
        <v>14</v>
      </c>
    </row>
    <row r="236" ht="36" spans="1:9">
      <c r="A236" s="13" t="s">
        <v>1207</v>
      </c>
      <c r="B236" s="13" t="s">
        <v>1208</v>
      </c>
      <c r="C236" s="13" t="s">
        <v>1209</v>
      </c>
      <c r="D236" s="13" t="s">
        <v>54</v>
      </c>
      <c r="E236" s="13" t="s">
        <v>1210</v>
      </c>
      <c r="F236" s="13" t="s">
        <v>1211</v>
      </c>
      <c r="G236" s="13" t="s">
        <v>1212</v>
      </c>
      <c r="H236" s="13" t="s">
        <v>110</v>
      </c>
      <c r="I236" s="13" t="s">
        <v>14</v>
      </c>
    </row>
    <row r="237" ht="47.25" spans="1:9">
      <c r="A237" s="13" t="s">
        <v>1213</v>
      </c>
      <c r="B237" s="13" t="s">
        <v>1214</v>
      </c>
      <c r="C237" s="13" t="s">
        <v>1215</v>
      </c>
      <c r="D237" s="13" t="s">
        <v>54</v>
      </c>
      <c r="E237" s="13" t="s">
        <v>664</v>
      </c>
      <c r="F237" s="13" t="s">
        <v>665</v>
      </c>
      <c r="G237" s="13" t="s">
        <v>1216</v>
      </c>
      <c r="H237" s="13" t="s">
        <v>110</v>
      </c>
      <c r="I237" s="13" t="s">
        <v>14</v>
      </c>
    </row>
    <row r="238" ht="36" spans="1:9">
      <c r="A238" s="13" t="s">
        <v>1217</v>
      </c>
      <c r="B238" s="13" t="s">
        <v>1218</v>
      </c>
      <c r="C238" s="13" t="s">
        <v>1219</v>
      </c>
      <c r="D238" s="13" t="s">
        <v>61</v>
      </c>
      <c r="E238" s="13" t="s">
        <v>629</v>
      </c>
      <c r="F238" s="13" t="s">
        <v>630</v>
      </c>
      <c r="G238" s="13" t="s">
        <v>1220</v>
      </c>
      <c r="H238" s="13" t="s">
        <v>110</v>
      </c>
      <c r="I238" s="13" t="s">
        <v>14</v>
      </c>
    </row>
    <row r="239" ht="24" spans="1:9">
      <c r="A239" s="13" t="s">
        <v>1221</v>
      </c>
      <c r="B239" s="13" t="s">
        <v>1222</v>
      </c>
      <c r="C239" s="13" t="s">
        <v>1223</v>
      </c>
      <c r="D239" s="13" t="s">
        <v>46</v>
      </c>
      <c r="E239" s="13" t="s">
        <v>47</v>
      </c>
      <c r="F239" s="13" t="s">
        <v>48</v>
      </c>
      <c r="G239" s="13" t="s">
        <v>1224</v>
      </c>
      <c r="H239" s="13" t="s">
        <v>110</v>
      </c>
      <c r="I239" s="13" t="s">
        <v>14</v>
      </c>
    </row>
    <row r="240" ht="36" spans="1:9">
      <c r="A240" s="13" t="s">
        <v>1225</v>
      </c>
      <c r="B240" s="13" t="s">
        <v>1226</v>
      </c>
      <c r="C240" s="13" t="s">
        <v>1227</v>
      </c>
      <c r="D240" s="13" t="s">
        <v>32</v>
      </c>
      <c r="E240" s="13" t="s">
        <v>1228</v>
      </c>
      <c r="F240" s="13" t="s">
        <v>1229</v>
      </c>
      <c r="G240" s="13" t="s">
        <v>1230</v>
      </c>
      <c r="H240" s="13" t="s">
        <v>110</v>
      </c>
      <c r="I240" s="13" t="s">
        <v>14</v>
      </c>
    </row>
    <row r="241" ht="23.25" spans="1:9">
      <c r="A241" s="13" t="s">
        <v>1231</v>
      </c>
      <c r="B241" s="13" t="s">
        <v>1232</v>
      </c>
      <c r="C241" s="13" t="s">
        <v>1233</v>
      </c>
      <c r="D241" s="13" t="s">
        <v>25</v>
      </c>
      <c r="E241" s="13" t="s">
        <v>14</v>
      </c>
      <c r="F241" s="13" t="s">
        <v>230</v>
      </c>
      <c r="G241" s="13" t="s">
        <v>1234</v>
      </c>
      <c r="H241" s="13" t="s">
        <v>110</v>
      </c>
      <c r="I241" s="13" t="s">
        <v>14</v>
      </c>
    </row>
    <row r="242" ht="36" spans="1:9">
      <c r="A242" s="13" t="s">
        <v>1235</v>
      </c>
      <c r="B242" s="13" t="s">
        <v>1236</v>
      </c>
      <c r="C242" s="13" t="s">
        <v>1237</v>
      </c>
      <c r="D242" s="13" t="s">
        <v>61</v>
      </c>
      <c r="E242" s="13" t="s">
        <v>1238</v>
      </c>
      <c r="F242" s="13" t="s">
        <v>1239</v>
      </c>
      <c r="G242" s="13" t="s">
        <v>1240</v>
      </c>
      <c r="H242" s="13" t="s">
        <v>110</v>
      </c>
      <c r="I242" s="13" t="s">
        <v>14</v>
      </c>
    </row>
    <row r="243" ht="36" spans="1:9">
      <c r="A243" s="13" t="s">
        <v>1241</v>
      </c>
      <c r="B243" s="13" t="s">
        <v>1242</v>
      </c>
      <c r="C243" s="13" t="s">
        <v>1243</v>
      </c>
      <c r="D243" s="13" t="s">
        <v>61</v>
      </c>
      <c r="E243" s="13" t="s">
        <v>1244</v>
      </c>
      <c r="F243" s="13" t="s">
        <v>1245</v>
      </c>
      <c r="G243" s="13" t="s">
        <v>1246</v>
      </c>
      <c r="H243" s="13" t="s">
        <v>110</v>
      </c>
      <c r="I243" s="13" t="s">
        <v>14</v>
      </c>
    </row>
    <row r="244" ht="47.25" spans="1:9">
      <c r="A244" s="13" t="s">
        <v>1247</v>
      </c>
      <c r="B244" s="13" t="s">
        <v>1248</v>
      </c>
      <c r="C244" s="13" t="s">
        <v>1249</v>
      </c>
      <c r="D244" s="13" t="s">
        <v>46</v>
      </c>
      <c r="E244" s="13" t="s">
        <v>1250</v>
      </c>
      <c r="F244" s="13" t="s">
        <v>1251</v>
      </c>
      <c r="G244" s="13" t="s">
        <v>1252</v>
      </c>
      <c r="H244" s="13" t="s">
        <v>110</v>
      </c>
      <c r="I244" s="13" t="s">
        <v>14</v>
      </c>
    </row>
    <row r="245" ht="24" spans="1:9">
      <c r="A245" s="13" t="s">
        <v>1253</v>
      </c>
      <c r="B245" s="13" t="s">
        <v>1254</v>
      </c>
      <c r="C245" s="13" t="s">
        <v>1255</v>
      </c>
      <c r="D245" s="13" t="s">
        <v>46</v>
      </c>
      <c r="E245" s="13" t="s">
        <v>733</v>
      </c>
      <c r="F245" s="13" t="s">
        <v>734</v>
      </c>
      <c r="G245" s="13" t="s">
        <v>1256</v>
      </c>
      <c r="H245" s="13" t="s">
        <v>110</v>
      </c>
      <c r="I245" s="13" t="s">
        <v>14</v>
      </c>
    </row>
    <row r="246" ht="24" spans="1:9">
      <c r="A246" s="13" t="s">
        <v>1257</v>
      </c>
      <c r="B246" s="13" t="s">
        <v>1258</v>
      </c>
      <c r="C246" s="13" t="s">
        <v>1259</v>
      </c>
      <c r="D246" s="13" t="s">
        <v>61</v>
      </c>
      <c r="E246" s="13" t="s">
        <v>811</v>
      </c>
      <c r="F246" s="13" t="s">
        <v>812</v>
      </c>
      <c r="G246" s="13" t="s">
        <v>1260</v>
      </c>
      <c r="H246" s="13" t="s">
        <v>110</v>
      </c>
      <c r="I246" s="13" t="s">
        <v>14</v>
      </c>
    </row>
    <row r="247" ht="24" spans="1:9">
      <c r="A247" s="13" t="s">
        <v>1261</v>
      </c>
      <c r="B247" s="13" t="s">
        <v>1262</v>
      </c>
      <c r="C247" s="13" t="s">
        <v>1263</v>
      </c>
      <c r="D247" s="13" t="s">
        <v>61</v>
      </c>
      <c r="E247" s="13" t="s">
        <v>1132</v>
      </c>
      <c r="F247" s="13" t="s">
        <v>1133</v>
      </c>
      <c r="G247" s="13" t="s">
        <v>1264</v>
      </c>
      <c r="H247" s="13" t="s">
        <v>110</v>
      </c>
      <c r="I247" s="13" t="s">
        <v>14</v>
      </c>
    </row>
    <row r="248" ht="36" spans="1:9">
      <c r="A248" s="13" t="s">
        <v>1265</v>
      </c>
      <c r="B248" s="13" t="s">
        <v>1266</v>
      </c>
      <c r="C248" s="13" t="s">
        <v>1267</v>
      </c>
      <c r="D248" s="13" t="s">
        <v>46</v>
      </c>
      <c r="E248" s="13" t="s">
        <v>1268</v>
      </c>
      <c r="F248" s="13" t="s">
        <v>1269</v>
      </c>
      <c r="G248" s="13" t="s">
        <v>1270</v>
      </c>
      <c r="H248" s="13" t="s">
        <v>110</v>
      </c>
      <c r="I248" s="13" t="s">
        <v>14</v>
      </c>
    </row>
    <row r="249" ht="35.25" spans="1:9">
      <c r="A249" s="13" t="s">
        <v>1271</v>
      </c>
      <c r="B249" s="13" t="s">
        <v>1272</v>
      </c>
      <c r="C249" s="13" t="s">
        <v>1273</v>
      </c>
      <c r="D249" s="13" t="s">
        <v>46</v>
      </c>
      <c r="E249" s="13" t="s">
        <v>1274</v>
      </c>
      <c r="F249" s="13" t="s">
        <v>1275</v>
      </c>
      <c r="G249" s="13" t="s">
        <v>1276</v>
      </c>
      <c r="H249" s="13" t="s">
        <v>104</v>
      </c>
      <c r="I249" s="13" t="s">
        <v>14</v>
      </c>
    </row>
    <row r="250" ht="36" spans="1:9">
      <c r="A250" s="13" t="s">
        <v>1277</v>
      </c>
      <c r="B250" s="13" t="s">
        <v>1278</v>
      </c>
      <c r="C250" s="13" t="s">
        <v>1279</v>
      </c>
      <c r="D250" s="13" t="s">
        <v>61</v>
      </c>
      <c r="E250" s="13" t="s">
        <v>1280</v>
      </c>
      <c r="F250" s="13" t="s">
        <v>1281</v>
      </c>
      <c r="G250" s="13" t="s">
        <v>1282</v>
      </c>
      <c r="H250" s="13" t="s">
        <v>104</v>
      </c>
      <c r="I250" s="13" t="s">
        <v>14</v>
      </c>
    </row>
    <row r="251" ht="24" spans="1:9">
      <c r="A251" s="13" t="s">
        <v>1283</v>
      </c>
      <c r="B251" s="13" t="s">
        <v>1284</v>
      </c>
      <c r="C251" s="13" t="s">
        <v>1285</v>
      </c>
      <c r="D251" s="13" t="s">
        <v>32</v>
      </c>
      <c r="E251" s="13" t="s">
        <v>1286</v>
      </c>
      <c r="F251" s="13" t="s">
        <v>1287</v>
      </c>
      <c r="G251" s="13" t="s">
        <v>1288</v>
      </c>
      <c r="H251" s="13" t="s">
        <v>104</v>
      </c>
      <c r="I251" s="13" t="s">
        <v>14</v>
      </c>
    </row>
    <row r="252" ht="36" spans="1:9">
      <c r="A252" s="13" t="s">
        <v>1289</v>
      </c>
      <c r="B252" s="13" t="s">
        <v>1290</v>
      </c>
      <c r="C252" s="13" t="s">
        <v>1291</v>
      </c>
      <c r="D252" s="13" t="s">
        <v>54</v>
      </c>
      <c r="E252" s="13" t="s">
        <v>143</v>
      </c>
      <c r="F252" s="13" t="s">
        <v>144</v>
      </c>
      <c r="G252" s="13" t="s">
        <v>1292</v>
      </c>
      <c r="H252" s="13" t="s">
        <v>104</v>
      </c>
      <c r="I252" s="13" t="s">
        <v>14</v>
      </c>
    </row>
    <row r="253" ht="36" spans="1:9">
      <c r="A253" s="13" t="s">
        <v>1293</v>
      </c>
      <c r="B253" s="13" t="s">
        <v>1294</v>
      </c>
      <c r="C253" s="13" t="s">
        <v>1295</v>
      </c>
      <c r="D253" s="13" t="s">
        <v>54</v>
      </c>
      <c r="E253" s="13" t="s">
        <v>296</v>
      </c>
      <c r="F253" s="13" t="s">
        <v>297</v>
      </c>
      <c r="G253" s="13" t="s">
        <v>1296</v>
      </c>
      <c r="H253" s="13" t="s">
        <v>104</v>
      </c>
      <c r="I253" s="13" t="s">
        <v>14</v>
      </c>
    </row>
    <row r="254" ht="36" spans="1:9">
      <c r="A254" s="13" t="s">
        <v>1297</v>
      </c>
      <c r="B254" s="13" t="s">
        <v>1298</v>
      </c>
      <c r="C254" s="13" t="s">
        <v>1299</v>
      </c>
      <c r="D254" s="13" t="s">
        <v>54</v>
      </c>
      <c r="E254" s="13" t="s">
        <v>143</v>
      </c>
      <c r="F254" s="13" t="s">
        <v>144</v>
      </c>
      <c r="G254" s="13" t="s">
        <v>1300</v>
      </c>
      <c r="H254" s="13" t="s">
        <v>104</v>
      </c>
      <c r="I254" s="13" t="s">
        <v>14</v>
      </c>
    </row>
    <row r="255" ht="47.25" spans="1:9">
      <c r="A255" s="13" t="s">
        <v>1301</v>
      </c>
      <c r="B255" s="13" t="s">
        <v>1302</v>
      </c>
      <c r="C255" s="13" t="s">
        <v>1303</v>
      </c>
      <c r="D255" s="13" t="s">
        <v>46</v>
      </c>
      <c r="E255" s="13" t="s">
        <v>424</v>
      </c>
      <c r="F255" s="13" t="s">
        <v>425</v>
      </c>
      <c r="G255" s="13" t="s">
        <v>1304</v>
      </c>
      <c r="H255" s="13" t="s">
        <v>104</v>
      </c>
      <c r="I255" s="13" t="s">
        <v>14</v>
      </c>
    </row>
    <row r="256" ht="23.25" spans="1:9">
      <c r="A256" s="13" t="s">
        <v>1305</v>
      </c>
      <c r="B256" s="13" t="s">
        <v>1306</v>
      </c>
      <c r="C256" s="13" t="s">
        <v>1307</v>
      </c>
      <c r="D256" s="13" t="s">
        <v>25</v>
      </c>
      <c r="E256" s="13" t="s">
        <v>14</v>
      </c>
      <c r="F256" s="13" t="s">
        <v>1308</v>
      </c>
      <c r="G256" s="13" t="s">
        <v>1309</v>
      </c>
      <c r="H256" s="13" t="s">
        <v>104</v>
      </c>
      <c r="I256" s="13" t="s">
        <v>14</v>
      </c>
    </row>
    <row r="257" ht="23.25" spans="1:9">
      <c r="A257" s="13" t="s">
        <v>1310</v>
      </c>
      <c r="B257" s="13" t="s">
        <v>1311</v>
      </c>
      <c r="C257" s="13" t="s">
        <v>1312</v>
      </c>
      <c r="D257" s="13" t="s">
        <v>25</v>
      </c>
      <c r="E257" s="13" t="s">
        <v>14</v>
      </c>
      <c r="F257" s="13" t="s">
        <v>209</v>
      </c>
      <c r="G257" s="13" t="s">
        <v>1313</v>
      </c>
      <c r="H257" s="13" t="s">
        <v>104</v>
      </c>
      <c r="I257" s="13" t="s">
        <v>14</v>
      </c>
    </row>
    <row r="258" ht="24" spans="1:9">
      <c r="A258" s="13" t="s">
        <v>1314</v>
      </c>
      <c r="B258" s="13" t="s">
        <v>1315</v>
      </c>
      <c r="C258" s="13" t="s">
        <v>1316</v>
      </c>
      <c r="D258" s="13" t="s">
        <v>46</v>
      </c>
      <c r="E258" s="13" t="s">
        <v>1317</v>
      </c>
      <c r="F258" s="13" t="s">
        <v>1318</v>
      </c>
      <c r="G258" s="13" t="s">
        <v>1319</v>
      </c>
      <c r="H258" s="13" t="s">
        <v>104</v>
      </c>
      <c r="I258" s="13" t="s">
        <v>14</v>
      </c>
    </row>
    <row r="259" ht="24" spans="1:9">
      <c r="A259" s="13" t="s">
        <v>1320</v>
      </c>
      <c r="B259" s="13" t="s">
        <v>1321</v>
      </c>
      <c r="C259" s="13" t="s">
        <v>1322</v>
      </c>
      <c r="D259" s="13" t="s">
        <v>32</v>
      </c>
      <c r="E259" s="13" t="s">
        <v>1323</v>
      </c>
      <c r="F259" s="13" t="s">
        <v>1324</v>
      </c>
      <c r="G259" s="13" t="s">
        <v>1325</v>
      </c>
      <c r="H259" s="13" t="s">
        <v>104</v>
      </c>
      <c r="I259" s="13" t="s">
        <v>14</v>
      </c>
    </row>
    <row r="260" ht="24" spans="1:9">
      <c r="A260" s="13" t="s">
        <v>1326</v>
      </c>
      <c r="B260" s="13" t="s">
        <v>1327</v>
      </c>
      <c r="C260" s="13" t="s">
        <v>1328</v>
      </c>
      <c r="D260" s="13" t="s">
        <v>46</v>
      </c>
      <c r="E260" s="13" t="s">
        <v>561</v>
      </c>
      <c r="F260" s="13" t="s">
        <v>562</v>
      </c>
      <c r="G260" s="13" t="s">
        <v>1329</v>
      </c>
      <c r="H260" s="13" t="s">
        <v>104</v>
      </c>
      <c r="I260" s="13" t="s">
        <v>14</v>
      </c>
    </row>
    <row r="261" ht="23.25" spans="1:9">
      <c r="A261" s="13" t="s">
        <v>1330</v>
      </c>
      <c r="B261" s="13" t="s">
        <v>1331</v>
      </c>
      <c r="C261" s="13" t="s">
        <v>1332</v>
      </c>
      <c r="D261" s="13" t="s">
        <v>25</v>
      </c>
      <c r="E261" s="13" t="s">
        <v>14</v>
      </c>
      <c r="F261" s="13" t="s">
        <v>1333</v>
      </c>
      <c r="G261" s="13" t="s">
        <v>1334</v>
      </c>
      <c r="H261" s="13" t="s">
        <v>104</v>
      </c>
      <c r="I261" s="13" t="s">
        <v>14</v>
      </c>
    </row>
    <row r="262" ht="36" spans="1:9">
      <c r="A262" s="13" t="s">
        <v>1335</v>
      </c>
      <c r="B262" s="13" t="s">
        <v>1336</v>
      </c>
      <c r="C262" s="13" t="s">
        <v>1337</v>
      </c>
      <c r="D262" s="13" t="s">
        <v>54</v>
      </c>
      <c r="E262" s="13" t="s">
        <v>100</v>
      </c>
      <c r="F262" s="13" t="s">
        <v>101</v>
      </c>
      <c r="G262" s="13" t="s">
        <v>1338</v>
      </c>
      <c r="H262" s="13" t="s">
        <v>104</v>
      </c>
      <c r="I262" s="13" t="s">
        <v>14</v>
      </c>
    </row>
    <row r="263" ht="36" spans="1:9">
      <c r="A263" s="13" t="s">
        <v>1339</v>
      </c>
      <c r="B263" s="13" t="s">
        <v>1340</v>
      </c>
      <c r="C263" s="13" t="s">
        <v>1341</v>
      </c>
      <c r="D263" s="13" t="s">
        <v>54</v>
      </c>
      <c r="E263" s="13" t="s">
        <v>1342</v>
      </c>
      <c r="F263" s="13" t="s">
        <v>1343</v>
      </c>
      <c r="G263" s="13" t="s">
        <v>1344</v>
      </c>
      <c r="H263" s="13" t="s">
        <v>104</v>
      </c>
      <c r="I263" s="13" t="s">
        <v>14</v>
      </c>
    </row>
    <row r="264" ht="36" spans="1:9">
      <c r="A264" s="13" t="s">
        <v>1345</v>
      </c>
      <c r="B264" s="13" t="s">
        <v>1346</v>
      </c>
      <c r="C264" s="13" t="s">
        <v>1347</v>
      </c>
      <c r="D264" s="13" t="s">
        <v>61</v>
      </c>
      <c r="E264" s="13" t="s">
        <v>1348</v>
      </c>
      <c r="F264" s="13" t="s">
        <v>1349</v>
      </c>
      <c r="G264" s="13" t="s">
        <v>1350</v>
      </c>
      <c r="H264" s="13" t="s">
        <v>104</v>
      </c>
      <c r="I264" s="13" t="s">
        <v>14</v>
      </c>
    </row>
    <row r="265" ht="24" spans="1:9">
      <c r="A265" s="13" t="s">
        <v>1351</v>
      </c>
      <c r="B265" s="13" t="s">
        <v>1352</v>
      </c>
      <c r="C265" s="13" t="s">
        <v>1353</v>
      </c>
      <c r="D265" s="13" t="s">
        <v>61</v>
      </c>
      <c r="E265" s="13" t="s">
        <v>1354</v>
      </c>
      <c r="F265" s="13" t="s">
        <v>1355</v>
      </c>
      <c r="G265" s="13" t="s">
        <v>1356</v>
      </c>
      <c r="H265" s="13" t="s">
        <v>104</v>
      </c>
      <c r="I265" s="13" t="s">
        <v>14</v>
      </c>
    </row>
    <row r="266" ht="47.25" spans="1:9">
      <c r="A266" s="13" t="s">
        <v>1357</v>
      </c>
      <c r="B266" s="13" t="s">
        <v>1358</v>
      </c>
      <c r="C266" s="13" t="s">
        <v>1359</v>
      </c>
      <c r="D266" s="13" t="s">
        <v>46</v>
      </c>
      <c r="E266" s="13" t="s">
        <v>1360</v>
      </c>
      <c r="F266" s="13" t="s">
        <v>1361</v>
      </c>
      <c r="G266" s="13" t="s">
        <v>1362</v>
      </c>
      <c r="H266" s="13" t="s">
        <v>104</v>
      </c>
      <c r="I266" s="13" t="s">
        <v>14</v>
      </c>
    </row>
    <row r="267" ht="47.25" spans="1:9">
      <c r="A267" s="13" t="s">
        <v>1363</v>
      </c>
      <c r="B267" s="13" t="s">
        <v>1364</v>
      </c>
      <c r="C267" s="13" t="s">
        <v>1365</v>
      </c>
      <c r="D267" s="13" t="s">
        <v>301</v>
      </c>
      <c r="E267" s="13" t="s">
        <v>338</v>
      </c>
      <c r="F267" s="13" t="s">
        <v>339</v>
      </c>
      <c r="G267" s="13" t="s">
        <v>14</v>
      </c>
      <c r="H267" s="13" t="s">
        <v>104</v>
      </c>
      <c r="I267" s="13" t="s">
        <v>14</v>
      </c>
    </row>
    <row r="268" ht="24" spans="1:9">
      <c r="A268" s="13" t="s">
        <v>1366</v>
      </c>
      <c r="B268" s="13" t="s">
        <v>1367</v>
      </c>
      <c r="C268" s="13" t="s">
        <v>1368</v>
      </c>
      <c r="D268" s="13" t="s">
        <v>61</v>
      </c>
      <c r="E268" s="13" t="s">
        <v>1354</v>
      </c>
      <c r="F268" s="13" t="s">
        <v>1355</v>
      </c>
      <c r="G268" s="13" t="s">
        <v>1369</v>
      </c>
      <c r="H268" s="13" t="s">
        <v>104</v>
      </c>
      <c r="I268" s="13" t="s">
        <v>14</v>
      </c>
    </row>
    <row r="269" spans="1:9">
      <c r="A269" s="13" t="s">
        <v>1370</v>
      </c>
      <c r="B269" s="13" t="s">
        <v>1371</v>
      </c>
      <c r="C269" s="13" t="s">
        <v>1372</v>
      </c>
      <c r="D269" s="13" t="s">
        <v>25</v>
      </c>
      <c r="E269" s="13" t="s">
        <v>14</v>
      </c>
      <c r="F269" s="13" t="s">
        <v>1373</v>
      </c>
      <c r="G269" s="13" t="s">
        <v>1374</v>
      </c>
      <c r="H269" s="13" t="s">
        <v>104</v>
      </c>
      <c r="I269" s="13" t="s">
        <v>14</v>
      </c>
    </row>
    <row r="270" ht="47.25" spans="1:9">
      <c r="A270" s="13" t="s">
        <v>1375</v>
      </c>
      <c r="B270" s="13" t="s">
        <v>1376</v>
      </c>
      <c r="C270" s="13" t="s">
        <v>1377</v>
      </c>
      <c r="D270" s="13" t="s">
        <v>54</v>
      </c>
      <c r="E270" s="13" t="s">
        <v>1378</v>
      </c>
      <c r="F270" s="13" t="s">
        <v>1379</v>
      </c>
      <c r="G270" s="13" t="s">
        <v>1380</v>
      </c>
      <c r="H270" s="13" t="s">
        <v>104</v>
      </c>
      <c r="I270" s="13" t="s">
        <v>14</v>
      </c>
    </row>
    <row r="271" ht="47.25" spans="1:9">
      <c r="A271" s="13" t="s">
        <v>1381</v>
      </c>
      <c r="B271" s="13" t="s">
        <v>1382</v>
      </c>
      <c r="C271" s="13" t="s">
        <v>445</v>
      </c>
      <c r="D271" s="13" t="s">
        <v>54</v>
      </c>
      <c r="E271" s="13" t="s">
        <v>664</v>
      </c>
      <c r="F271" s="13" t="s">
        <v>665</v>
      </c>
      <c r="G271" s="13" t="s">
        <v>1383</v>
      </c>
      <c r="H271" s="13" t="s">
        <v>104</v>
      </c>
      <c r="I271" s="13" t="s">
        <v>14</v>
      </c>
    </row>
    <row r="272" ht="58.5" spans="1:9">
      <c r="A272" s="13" t="s">
        <v>1384</v>
      </c>
      <c r="B272" s="13" t="s">
        <v>1385</v>
      </c>
      <c r="C272" s="13" t="s">
        <v>1386</v>
      </c>
      <c r="D272" s="13" t="s">
        <v>54</v>
      </c>
      <c r="E272" s="13" t="s">
        <v>1387</v>
      </c>
      <c r="F272" s="13" t="s">
        <v>1388</v>
      </c>
      <c r="G272" s="13" t="s">
        <v>1389</v>
      </c>
      <c r="H272" s="13" t="s">
        <v>104</v>
      </c>
      <c r="I272" s="13" t="s">
        <v>14</v>
      </c>
    </row>
    <row r="273" ht="36" spans="1:9">
      <c r="A273" s="13" t="s">
        <v>1390</v>
      </c>
      <c r="B273" s="13" t="s">
        <v>1391</v>
      </c>
      <c r="C273" s="13" t="s">
        <v>1392</v>
      </c>
      <c r="D273" s="13" t="s">
        <v>54</v>
      </c>
      <c r="E273" s="13" t="s">
        <v>486</v>
      </c>
      <c r="F273" s="13" t="s">
        <v>487</v>
      </c>
      <c r="G273" s="13" t="s">
        <v>1393</v>
      </c>
      <c r="H273" s="13" t="s">
        <v>104</v>
      </c>
      <c r="I273" s="13" t="s">
        <v>14</v>
      </c>
    </row>
    <row r="274" ht="47.25" spans="1:9">
      <c r="A274" s="13" t="s">
        <v>1394</v>
      </c>
      <c r="B274" s="13" t="s">
        <v>1395</v>
      </c>
      <c r="C274" s="13" t="s">
        <v>1396</v>
      </c>
      <c r="D274" s="13" t="s">
        <v>61</v>
      </c>
      <c r="E274" s="13" t="s">
        <v>1397</v>
      </c>
      <c r="F274" s="13" t="s">
        <v>1398</v>
      </c>
      <c r="G274" s="13" t="s">
        <v>1399</v>
      </c>
      <c r="H274" s="13" t="s">
        <v>104</v>
      </c>
      <c r="I274" s="13" t="s">
        <v>14</v>
      </c>
    </row>
    <row r="275" ht="36" spans="1:9">
      <c r="A275" s="13" t="s">
        <v>1400</v>
      </c>
      <c r="B275" s="13" t="s">
        <v>1401</v>
      </c>
      <c r="C275" s="13" t="s">
        <v>1402</v>
      </c>
      <c r="D275" s="13" t="s">
        <v>61</v>
      </c>
      <c r="E275" s="13" t="s">
        <v>1403</v>
      </c>
      <c r="F275" s="13" t="s">
        <v>1404</v>
      </c>
      <c r="G275" s="13" t="s">
        <v>1405</v>
      </c>
      <c r="H275" s="13" t="s">
        <v>104</v>
      </c>
      <c r="I275" s="13" t="s">
        <v>14</v>
      </c>
    </row>
    <row r="276" ht="23.25" spans="1:9">
      <c r="A276" s="13" t="s">
        <v>1406</v>
      </c>
      <c r="B276" s="13" t="s">
        <v>1407</v>
      </c>
      <c r="C276" s="13" t="s">
        <v>1408</v>
      </c>
      <c r="D276" s="13" t="s">
        <v>25</v>
      </c>
      <c r="E276" s="13" t="s">
        <v>14</v>
      </c>
      <c r="F276" s="13" t="s">
        <v>747</v>
      </c>
      <c r="G276" s="13" t="s">
        <v>1409</v>
      </c>
      <c r="H276" s="13" t="s">
        <v>104</v>
      </c>
      <c r="I276" s="13" t="s">
        <v>14</v>
      </c>
    </row>
    <row r="277" ht="35.25" spans="1:9">
      <c r="A277" s="13" t="s">
        <v>1410</v>
      </c>
      <c r="B277" s="13" t="s">
        <v>1411</v>
      </c>
      <c r="C277" s="13" t="s">
        <v>1412</v>
      </c>
      <c r="D277" s="13" t="s">
        <v>947</v>
      </c>
      <c r="E277" s="13" t="s">
        <v>14</v>
      </c>
      <c r="F277" s="13" t="s">
        <v>948</v>
      </c>
      <c r="G277" s="13" t="s">
        <v>1413</v>
      </c>
      <c r="H277" s="13" t="s">
        <v>104</v>
      </c>
      <c r="I277" s="13" t="s">
        <v>950</v>
      </c>
    </row>
    <row r="278" ht="36" spans="1:9">
      <c r="A278" s="13" t="s">
        <v>1414</v>
      </c>
      <c r="B278" s="13" t="s">
        <v>1415</v>
      </c>
      <c r="C278" s="13" t="s">
        <v>1416</v>
      </c>
      <c r="D278" s="13" t="s">
        <v>61</v>
      </c>
      <c r="E278" s="13" t="s">
        <v>1417</v>
      </c>
      <c r="F278" s="13" t="s">
        <v>1418</v>
      </c>
      <c r="G278" s="13" t="s">
        <v>1419</v>
      </c>
      <c r="H278" s="13" t="s">
        <v>104</v>
      </c>
      <c r="I278" s="13" t="s">
        <v>14</v>
      </c>
    </row>
    <row r="279" ht="36" spans="1:9">
      <c r="A279" s="13" t="s">
        <v>1420</v>
      </c>
      <c r="B279" s="13" t="s">
        <v>1421</v>
      </c>
      <c r="C279" s="13" t="s">
        <v>1422</v>
      </c>
      <c r="D279" s="13" t="s">
        <v>46</v>
      </c>
      <c r="E279" s="13" t="s">
        <v>991</v>
      </c>
      <c r="F279" s="13" t="s">
        <v>992</v>
      </c>
      <c r="G279" s="13" t="s">
        <v>1423</v>
      </c>
      <c r="H279" s="13" t="s">
        <v>104</v>
      </c>
      <c r="I279" s="13" t="s">
        <v>14</v>
      </c>
    </row>
    <row r="280" ht="23.25" spans="1:9">
      <c r="A280" s="13" t="s">
        <v>1424</v>
      </c>
      <c r="B280" s="13" t="s">
        <v>1425</v>
      </c>
      <c r="C280" s="13" t="s">
        <v>1426</v>
      </c>
      <c r="D280" s="13" t="s">
        <v>25</v>
      </c>
      <c r="E280" s="13" t="s">
        <v>14</v>
      </c>
      <c r="F280" s="13" t="s">
        <v>1333</v>
      </c>
      <c r="G280" s="13" t="s">
        <v>1427</v>
      </c>
      <c r="H280" s="13" t="s">
        <v>104</v>
      </c>
      <c r="I280" s="13" t="s">
        <v>14</v>
      </c>
    </row>
    <row r="281" ht="58.5" spans="1:9">
      <c r="A281" s="13" t="s">
        <v>1428</v>
      </c>
      <c r="B281" s="13" t="s">
        <v>1429</v>
      </c>
      <c r="C281" s="13" t="s">
        <v>1430</v>
      </c>
      <c r="D281" s="13" t="s">
        <v>301</v>
      </c>
      <c r="E281" s="13" t="s">
        <v>1431</v>
      </c>
      <c r="F281" s="13" t="s">
        <v>1432</v>
      </c>
      <c r="G281" s="13" t="s">
        <v>1433</v>
      </c>
      <c r="H281" s="13" t="s">
        <v>104</v>
      </c>
      <c r="I281" s="13" t="s">
        <v>14</v>
      </c>
    </row>
    <row r="282" ht="23.25" spans="1:9">
      <c r="A282" s="13" t="s">
        <v>1434</v>
      </c>
      <c r="B282" s="13" t="s">
        <v>1435</v>
      </c>
      <c r="C282" s="13" t="s">
        <v>1436</v>
      </c>
      <c r="D282" s="13" t="s">
        <v>25</v>
      </c>
      <c r="E282" s="13" t="s">
        <v>14</v>
      </c>
      <c r="F282" s="13" t="s">
        <v>579</v>
      </c>
      <c r="G282" s="13" t="s">
        <v>1437</v>
      </c>
      <c r="H282" s="13" t="s">
        <v>97</v>
      </c>
      <c r="I282" s="13" t="s">
        <v>14</v>
      </c>
    </row>
    <row r="283" ht="24" spans="1:9">
      <c r="A283" s="13" t="s">
        <v>1438</v>
      </c>
      <c r="B283" s="13" t="s">
        <v>1439</v>
      </c>
      <c r="C283" s="13" t="s">
        <v>1440</v>
      </c>
      <c r="D283" s="13" t="s">
        <v>54</v>
      </c>
      <c r="E283" s="13" t="s">
        <v>1441</v>
      </c>
      <c r="F283" s="13" t="s">
        <v>1442</v>
      </c>
      <c r="G283" s="13" t="s">
        <v>1443</v>
      </c>
      <c r="H283" s="13" t="s">
        <v>97</v>
      </c>
      <c r="I283" s="13" t="s">
        <v>14</v>
      </c>
    </row>
    <row r="284" ht="24" spans="1:9">
      <c r="A284" s="13" t="s">
        <v>1444</v>
      </c>
      <c r="B284" s="13" t="s">
        <v>1445</v>
      </c>
      <c r="C284" s="13" t="s">
        <v>1446</v>
      </c>
      <c r="D284" s="13" t="s">
        <v>46</v>
      </c>
      <c r="E284" s="13" t="s">
        <v>752</v>
      </c>
      <c r="F284" s="13" t="s">
        <v>753</v>
      </c>
      <c r="G284" s="13" t="s">
        <v>1447</v>
      </c>
      <c r="H284" s="13" t="s">
        <v>97</v>
      </c>
      <c r="I284" s="13" t="s">
        <v>14</v>
      </c>
    </row>
    <row r="285" ht="24" spans="1:9">
      <c r="A285" s="13" t="s">
        <v>1448</v>
      </c>
      <c r="B285" s="13" t="s">
        <v>1449</v>
      </c>
      <c r="C285" s="13" t="s">
        <v>1450</v>
      </c>
      <c r="D285" s="13" t="s">
        <v>46</v>
      </c>
      <c r="E285" s="13" t="s">
        <v>47</v>
      </c>
      <c r="F285" s="13" t="s">
        <v>48</v>
      </c>
      <c r="G285" s="13" t="s">
        <v>1451</v>
      </c>
      <c r="H285" s="13" t="s">
        <v>97</v>
      </c>
      <c r="I285" s="13" t="s">
        <v>14</v>
      </c>
    </row>
    <row r="286" ht="36" spans="1:9">
      <c r="A286" s="13" t="s">
        <v>1452</v>
      </c>
      <c r="B286" s="13" t="s">
        <v>1453</v>
      </c>
      <c r="C286" s="13" t="s">
        <v>1454</v>
      </c>
      <c r="D286" s="13" t="s">
        <v>54</v>
      </c>
      <c r="E286" s="13" t="s">
        <v>850</v>
      </c>
      <c r="F286" s="13" t="s">
        <v>851</v>
      </c>
      <c r="G286" s="13" t="s">
        <v>1455</v>
      </c>
      <c r="H286" s="13" t="s">
        <v>97</v>
      </c>
      <c r="I286" s="13" t="s">
        <v>14</v>
      </c>
    </row>
    <row r="287" ht="24" spans="1:9">
      <c r="A287" s="13" t="s">
        <v>1456</v>
      </c>
      <c r="B287" s="13" t="s">
        <v>1457</v>
      </c>
      <c r="C287" s="13" t="s">
        <v>1458</v>
      </c>
      <c r="D287" s="13" t="s">
        <v>54</v>
      </c>
      <c r="E287" s="13" t="s">
        <v>1441</v>
      </c>
      <c r="F287" s="13" t="s">
        <v>1442</v>
      </c>
      <c r="G287" s="13" t="s">
        <v>1459</v>
      </c>
      <c r="H287" s="13" t="s">
        <v>97</v>
      </c>
      <c r="I287" s="13" t="s">
        <v>14</v>
      </c>
    </row>
    <row r="288" ht="36" spans="1:9">
      <c r="A288" s="13" t="s">
        <v>1460</v>
      </c>
      <c r="B288" s="13" t="s">
        <v>1461</v>
      </c>
      <c r="C288" s="13" t="s">
        <v>1462</v>
      </c>
      <c r="D288" s="13" t="s">
        <v>54</v>
      </c>
      <c r="E288" s="13" t="s">
        <v>418</v>
      </c>
      <c r="F288" s="13" t="s">
        <v>419</v>
      </c>
      <c r="G288" s="13" t="s">
        <v>1463</v>
      </c>
      <c r="H288" s="13" t="s">
        <v>97</v>
      </c>
      <c r="I288" s="13" t="s">
        <v>14</v>
      </c>
    </row>
    <row r="289" ht="24" spans="1:9">
      <c r="A289" s="13" t="s">
        <v>1464</v>
      </c>
      <c r="B289" s="13" t="s">
        <v>1465</v>
      </c>
      <c r="C289" s="13" t="s">
        <v>1466</v>
      </c>
      <c r="D289" s="13" t="s">
        <v>61</v>
      </c>
      <c r="E289" s="13" t="s">
        <v>1467</v>
      </c>
      <c r="F289" s="13" t="s">
        <v>1468</v>
      </c>
      <c r="G289" s="13" t="s">
        <v>1469</v>
      </c>
      <c r="H289" s="13" t="s">
        <v>97</v>
      </c>
      <c r="I289" s="13" t="s">
        <v>14</v>
      </c>
    </row>
    <row r="290" ht="47.25" spans="1:9">
      <c r="A290" s="13" t="s">
        <v>1470</v>
      </c>
      <c r="B290" s="13" t="s">
        <v>1471</v>
      </c>
      <c r="C290" s="13" t="s">
        <v>1472</v>
      </c>
      <c r="D290" s="13" t="s">
        <v>46</v>
      </c>
      <c r="E290" s="13" t="s">
        <v>424</v>
      </c>
      <c r="F290" s="13" t="s">
        <v>425</v>
      </c>
      <c r="G290" s="13" t="s">
        <v>1473</v>
      </c>
      <c r="H290" s="13" t="s">
        <v>97</v>
      </c>
      <c r="I290" s="13" t="s">
        <v>14</v>
      </c>
    </row>
    <row r="291" spans="1:9">
      <c r="A291" s="13" t="s">
        <v>1474</v>
      </c>
      <c r="B291" s="13" t="s">
        <v>1475</v>
      </c>
      <c r="C291" s="13" t="s">
        <v>1476</v>
      </c>
      <c r="D291" s="13" t="s">
        <v>25</v>
      </c>
      <c r="E291" s="13" t="s">
        <v>14</v>
      </c>
      <c r="F291" s="13" t="s">
        <v>94</v>
      </c>
      <c r="G291" s="13" t="s">
        <v>334</v>
      </c>
      <c r="H291" s="13" t="s">
        <v>97</v>
      </c>
      <c r="I291" s="13" t="s">
        <v>14</v>
      </c>
    </row>
    <row r="292" ht="36" spans="1:9">
      <c r="A292" s="13" t="s">
        <v>1477</v>
      </c>
      <c r="B292" s="13" t="s">
        <v>1478</v>
      </c>
      <c r="C292" s="13" t="s">
        <v>1479</v>
      </c>
      <c r="D292" s="13" t="s">
        <v>54</v>
      </c>
      <c r="E292" s="13" t="s">
        <v>1480</v>
      </c>
      <c r="F292" s="13" t="s">
        <v>1481</v>
      </c>
      <c r="G292" s="13" t="s">
        <v>1482</v>
      </c>
      <c r="H292" s="13" t="s">
        <v>97</v>
      </c>
      <c r="I292" s="13" t="s">
        <v>14</v>
      </c>
    </row>
    <row r="293" ht="24" spans="1:9">
      <c r="A293" s="13" t="s">
        <v>1483</v>
      </c>
      <c r="B293" s="13" t="s">
        <v>1484</v>
      </c>
      <c r="C293" s="13" t="s">
        <v>1485</v>
      </c>
      <c r="D293" s="13" t="s">
        <v>61</v>
      </c>
      <c r="E293" s="13" t="s">
        <v>1486</v>
      </c>
      <c r="F293" s="13" t="s">
        <v>1487</v>
      </c>
      <c r="G293" s="13" t="s">
        <v>1488</v>
      </c>
      <c r="H293" s="13" t="s">
        <v>97</v>
      </c>
      <c r="I293" s="13" t="s">
        <v>14</v>
      </c>
    </row>
    <row r="294" ht="36" spans="1:9">
      <c r="A294" s="13" t="s">
        <v>1489</v>
      </c>
      <c r="B294" s="13" t="s">
        <v>1490</v>
      </c>
      <c r="C294" s="13" t="s">
        <v>1491</v>
      </c>
      <c r="D294" s="13" t="s">
        <v>46</v>
      </c>
      <c r="E294" s="13" t="s">
        <v>451</v>
      </c>
      <c r="F294" s="13" t="s">
        <v>452</v>
      </c>
      <c r="G294" s="13" t="s">
        <v>1492</v>
      </c>
      <c r="H294" s="13" t="s">
        <v>97</v>
      </c>
      <c r="I294" s="13" t="s">
        <v>14</v>
      </c>
    </row>
    <row r="295" ht="23.25" spans="1:9">
      <c r="A295" s="13" t="s">
        <v>1493</v>
      </c>
      <c r="B295" s="13" t="s">
        <v>1494</v>
      </c>
      <c r="C295" s="13" t="s">
        <v>1495</v>
      </c>
      <c r="D295" s="13" t="s">
        <v>25</v>
      </c>
      <c r="E295" s="13" t="s">
        <v>14</v>
      </c>
      <c r="F295" s="13" t="s">
        <v>579</v>
      </c>
      <c r="G295" s="13" t="s">
        <v>1496</v>
      </c>
      <c r="H295" s="13" t="s">
        <v>97</v>
      </c>
      <c r="I295" s="13" t="s">
        <v>14</v>
      </c>
    </row>
    <row r="296" ht="36" spans="1:9">
      <c r="A296" s="13" t="s">
        <v>1497</v>
      </c>
      <c r="B296" s="13" t="s">
        <v>1498</v>
      </c>
      <c r="C296" s="13" t="s">
        <v>1499</v>
      </c>
      <c r="D296" s="13" t="s">
        <v>54</v>
      </c>
      <c r="E296" s="13" t="s">
        <v>1500</v>
      </c>
      <c r="F296" s="13" t="s">
        <v>1501</v>
      </c>
      <c r="G296" s="13" t="s">
        <v>1502</v>
      </c>
      <c r="H296" s="13" t="s">
        <v>97</v>
      </c>
      <c r="I296" s="13" t="s">
        <v>14</v>
      </c>
    </row>
    <row r="297" ht="36" spans="1:9">
      <c r="A297" s="13" t="s">
        <v>1503</v>
      </c>
      <c r="B297" s="13" t="s">
        <v>1504</v>
      </c>
      <c r="C297" s="13" t="s">
        <v>1505</v>
      </c>
      <c r="D297" s="13" t="s">
        <v>54</v>
      </c>
      <c r="E297" s="13" t="s">
        <v>386</v>
      </c>
      <c r="F297" s="13" t="s">
        <v>387</v>
      </c>
      <c r="G297" s="13" t="s">
        <v>1506</v>
      </c>
      <c r="H297" s="13" t="s">
        <v>97</v>
      </c>
      <c r="I297" s="13" t="s">
        <v>14</v>
      </c>
    </row>
    <row r="298" ht="36" spans="1:9">
      <c r="A298" s="13" t="s">
        <v>1507</v>
      </c>
      <c r="B298" s="13" t="s">
        <v>1508</v>
      </c>
      <c r="C298" s="13" t="s">
        <v>1509</v>
      </c>
      <c r="D298" s="13" t="s">
        <v>54</v>
      </c>
      <c r="E298" s="13" t="s">
        <v>368</v>
      </c>
      <c r="F298" s="13" t="s">
        <v>369</v>
      </c>
      <c r="G298" s="13" t="s">
        <v>1510</v>
      </c>
      <c r="H298" s="13" t="s">
        <v>97</v>
      </c>
      <c r="I298" s="13" t="s">
        <v>14</v>
      </c>
    </row>
    <row r="299" ht="47.25" spans="1:9">
      <c r="A299" s="13" t="s">
        <v>1511</v>
      </c>
      <c r="B299" s="13" t="s">
        <v>1512</v>
      </c>
      <c r="C299" s="13" t="s">
        <v>1513</v>
      </c>
      <c r="D299" s="13" t="s">
        <v>61</v>
      </c>
      <c r="E299" s="13" t="s">
        <v>1514</v>
      </c>
      <c r="F299" s="13" t="s">
        <v>1515</v>
      </c>
      <c r="G299" s="13" t="s">
        <v>1516</v>
      </c>
      <c r="H299" s="13" t="s">
        <v>97</v>
      </c>
      <c r="I299" s="13" t="s">
        <v>14</v>
      </c>
    </row>
    <row r="300" ht="35.25" spans="1:9">
      <c r="A300" s="13" t="s">
        <v>1517</v>
      </c>
      <c r="B300" s="13" t="s">
        <v>1518</v>
      </c>
      <c r="C300" s="13" t="s">
        <v>1519</v>
      </c>
      <c r="D300" s="13" t="s">
        <v>32</v>
      </c>
      <c r="E300" s="13" t="s">
        <v>1520</v>
      </c>
      <c r="F300" s="13" t="s">
        <v>1521</v>
      </c>
      <c r="G300" s="13" t="s">
        <v>1522</v>
      </c>
      <c r="H300" s="13" t="s">
        <v>97</v>
      </c>
      <c r="I300" s="13" t="s">
        <v>14</v>
      </c>
    </row>
    <row r="301" ht="36" spans="1:9">
      <c r="A301" s="13" t="s">
        <v>1523</v>
      </c>
      <c r="B301" s="13" t="s">
        <v>1524</v>
      </c>
      <c r="C301" s="13" t="s">
        <v>1525</v>
      </c>
      <c r="D301" s="13" t="s">
        <v>46</v>
      </c>
      <c r="E301" s="13" t="s">
        <v>964</v>
      </c>
      <c r="F301" s="13" t="s">
        <v>965</v>
      </c>
      <c r="G301" s="13" t="s">
        <v>1526</v>
      </c>
      <c r="H301" s="13" t="s">
        <v>97</v>
      </c>
      <c r="I301" s="13" t="s">
        <v>14</v>
      </c>
    </row>
    <row r="302" ht="23.25" spans="1:9">
      <c r="A302" s="13" t="s">
        <v>1527</v>
      </c>
      <c r="B302" s="13" t="s">
        <v>1528</v>
      </c>
      <c r="C302" s="13" t="s">
        <v>1529</v>
      </c>
      <c r="D302" s="13" t="s">
        <v>25</v>
      </c>
      <c r="E302" s="13" t="s">
        <v>14</v>
      </c>
      <c r="F302" s="13" t="s">
        <v>1530</v>
      </c>
      <c r="G302" s="13" t="s">
        <v>1531</v>
      </c>
      <c r="H302" s="13" t="s">
        <v>97</v>
      </c>
      <c r="I302" s="13" t="s">
        <v>14</v>
      </c>
    </row>
    <row r="303" ht="36" spans="1:9">
      <c r="A303" s="13" t="s">
        <v>1532</v>
      </c>
      <c r="B303" s="13" t="s">
        <v>1533</v>
      </c>
      <c r="C303" s="13" t="s">
        <v>1534</v>
      </c>
      <c r="D303" s="13" t="s">
        <v>54</v>
      </c>
      <c r="E303" s="13" t="s">
        <v>850</v>
      </c>
      <c r="F303" s="13" t="s">
        <v>851</v>
      </c>
      <c r="G303" s="13" t="s">
        <v>1535</v>
      </c>
      <c r="H303" s="13" t="s">
        <v>97</v>
      </c>
      <c r="I303" s="13" t="s">
        <v>14</v>
      </c>
    </row>
    <row r="304" ht="23.25" spans="1:9">
      <c r="A304" s="13" t="s">
        <v>1536</v>
      </c>
      <c r="B304" s="13" t="s">
        <v>1537</v>
      </c>
      <c r="C304" s="13" t="s">
        <v>1538</v>
      </c>
      <c r="D304" s="13" t="s">
        <v>25</v>
      </c>
      <c r="E304" s="13" t="s">
        <v>14</v>
      </c>
      <c r="F304" s="13" t="s">
        <v>363</v>
      </c>
      <c r="G304" s="13" t="s">
        <v>1539</v>
      </c>
      <c r="H304" s="13" t="s">
        <v>97</v>
      </c>
      <c r="I304" s="13" t="s">
        <v>14</v>
      </c>
    </row>
    <row r="305" ht="23.25" spans="1:9">
      <c r="A305" s="13" t="s">
        <v>1540</v>
      </c>
      <c r="B305" s="13" t="s">
        <v>1541</v>
      </c>
      <c r="C305" s="13" t="s">
        <v>1542</v>
      </c>
      <c r="D305" s="13" t="s">
        <v>25</v>
      </c>
      <c r="E305" s="13" t="s">
        <v>14</v>
      </c>
      <c r="F305" s="13" t="s">
        <v>1543</v>
      </c>
      <c r="G305" s="13" t="s">
        <v>1544</v>
      </c>
      <c r="H305" s="13" t="s">
        <v>97</v>
      </c>
      <c r="I305" s="13" t="s">
        <v>14</v>
      </c>
    </row>
    <row r="306" ht="47.25" spans="1:9">
      <c r="A306" s="13" t="s">
        <v>1545</v>
      </c>
      <c r="B306" s="13" t="s">
        <v>1546</v>
      </c>
      <c r="C306" s="13" t="s">
        <v>1547</v>
      </c>
      <c r="D306" s="13" t="s">
        <v>54</v>
      </c>
      <c r="E306" s="13" t="s">
        <v>1548</v>
      </c>
      <c r="F306" s="13" t="s">
        <v>1549</v>
      </c>
      <c r="G306" s="13" t="s">
        <v>1550</v>
      </c>
      <c r="H306" s="13" t="s">
        <v>97</v>
      </c>
      <c r="I306" s="13" t="s">
        <v>14</v>
      </c>
    </row>
    <row r="307" ht="24" spans="1:9">
      <c r="A307" s="13" t="s">
        <v>1551</v>
      </c>
      <c r="B307" s="13" t="s">
        <v>1552</v>
      </c>
      <c r="C307" s="13" t="s">
        <v>1553</v>
      </c>
      <c r="D307" s="13" t="s">
        <v>54</v>
      </c>
      <c r="E307" s="13" t="s">
        <v>1441</v>
      </c>
      <c r="F307" s="13" t="s">
        <v>1442</v>
      </c>
      <c r="G307" s="13" t="s">
        <v>1554</v>
      </c>
      <c r="H307" s="13" t="s">
        <v>97</v>
      </c>
      <c r="I307" s="13" t="s">
        <v>14</v>
      </c>
    </row>
    <row r="308" ht="23.25" spans="1:9">
      <c r="A308" s="13" t="s">
        <v>1555</v>
      </c>
      <c r="B308" s="13" t="s">
        <v>1556</v>
      </c>
      <c r="C308" s="13" t="s">
        <v>1557</v>
      </c>
      <c r="D308" s="13" t="s">
        <v>25</v>
      </c>
      <c r="E308" s="13" t="s">
        <v>14</v>
      </c>
      <c r="F308" s="13" t="s">
        <v>1543</v>
      </c>
      <c r="G308" s="13" t="s">
        <v>1558</v>
      </c>
      <c r="H308" s="13" t="s">
        <v>97</v>
      </c>
      <c r="I308" s="13" t="s">
        <v>14</v>
      </c>
    </row>
    <row r="309" ht="36" spans="1:9">
      <c r="A309" s="13" t="s">
        <v>1559</v>
      </c>
      <c r="B309" s="13" t="s">
        <v>1560</v>
      </c>
      <c r="C309" s="13" t="s">
        <v>1561</v>
      </c>
      <c r="D309" s="13" t="s">
        <v>61</v>
      </c>
      <c r="E309" s="13" t="s">
        <v>1562</v>
      </c>
      <c r="F309" s="13" t="s">
        <v>1563</v>
      </c>
      <c r="G309" s="13" t="s">
        <v>1564</v>
      </c>
      <c r="H309" s="13" t="s">
        <v>97</v>
      </c>
      <c r="I309" s="13" t="s">
        <v>14</v>
      </c>
    </row>
    <row r="310" ht="58.5" spans="1:9">
      <c r="A310" s="13" t="s">
        <v>1565</v>
      </c>
      <c r="B310" s="13" t="s">
        <v>1566</v>
      </c>
      <c r="C310" s="13" t="s">
        <v>1567</v>
      </c>
      <c r="D310" s="13" t="s">
        <v>54</v>
      </c>
      <c r="E310" s="13" t="s">
        <v>166</v>
      </c>
      <c r="F310" s="13" t="s">
        <v>167</v>
      </c>
      <c r="G310" s="13" t="s">
        <v>1568</v>
      </c>
      <c r="H310" s="13" t="s">
        <v>97</v>
      </c>
      <c r="I310" s="13" t="s">
        <v>14</v>
      </c>
    </row>
    <row r="311" ht="36" spans="1:9">
      <c r="A311" s="13" t="s">
        <v>1569</v>
      </c>
      <c r="B311" s="13" t="s">
        <v>1570</v>
      </c>
      <c r="C311" s="13" t="s">
        <v>1571</v>
      </c>
      <c r="D311" s="13" t="s">
        <v>32</v>
      </c>
      <c r="E311" s="13" t="s">
        <v>33</v>
      </c>
      <c r="F311" s="13" t="s">
        <v>34</v>
      </c>
      <c r="G311" s="13" t="s">
        <v>1572</v>
      </c>
      <c r="H311" s="13" t="s">
        <v>97</v>
      </c>
      <c r="I311" s="13" t="s">
        <v>14</v>
      </c>
    </row>
    <row r="312" ht="23.25" spans="1:9">
      <c r="A312" s="13" t="s">
        <v>1573</v>
      </c>
      <c r="B312" s="13" t="s">
        <v>1574</v>
      </c>
      <c r="C312" s="13" t="s">
        <v>1575</v>
      </c>
      <c r="D312" s="13" t="s">
        <v>25</v>
      </c>
      <c r="E312" s="13" t="s">
        <v>14</v>
      </c>
      <c r="F312" s="13" t="s">
        <v>446</v>
      </c>
      <c r="G312" s="13" t="s">
        <v>1576</v>
      </c>
      <c r="H312" s="13" t="s">
        <v>97</v>
      </c>
      <c r="I312" s="13" t="s">
        <v>14</v>
      </c>
    </row>
    <row r="313" ht="36" spans="1:9">
      <c r="A313" s="13" t="s">
        <v>1577</v>
      </c>
      <c r="B313" s="13" t="s">
        <v>1578</v>
      </c>
      <c r="C313" s="13" t="s">
        <v>1579</v>
      </c>
      <c r="D313" s="13" t="s">
        <v>61</v>
      </c>
      <c r="E313" s="13" t="s">
        <v>492</v>
      </c>
      <c r="F313" s="13" t="s">
        <v>493</v>
      </c>
      <c r="G313" s="13" t="s">
        <v>1580</v>
      </c>
      <c r="H313" s="13" t="s">
        <v>97</v>
      </c>
      <c r="I313" s="13" t="s">
        <v>14</v>
      </c>
    </row>
    <row r="314" ht="36" spans="1:9">
      <c r="A314" s="13" t="s">
        <v>1581</v>
      </c>
      <c r="B314" s="13" t="s">
        <v>1582</v>
      </c>
      <c r="C314" s="13" t="s">
        <v>1583</v>
      </c>
      <c r="D314" s="13" t="s">
        <v>54</v>
      </c>
      <c r="E314" s="13" t="s">
        <v>1584</v>
      </c>
      <c r="F314" s="13" t="s">
        <v>1585</v>
      </c>
      <c r="G314" s="13" t="s">
        <v>1586</v>
      </c>
      <c r="H314" s="13" t="s">
        <v>97</v>
      </c>
      <c r="I314" s="13" t="s">
        <v>14</v>
      </c>
    </row>
    <row r="315" ht="24" spans="1:9">
      <c r="A315" s="13" t="s">
        <v>1587</v>
      </c>
      <c r="B315" s="13" t="s">
        <v>1588</v>
      </c>
      <c r="C315" s="13" t="s">
        <v>1589</v>
      </c>
      <c r="D315" s="13" t="s">
        <v>301</v>
      </c>
      <c r="E315" s="13" t="s">
        <v>1590</v>
      </c>
      <c r="F315" s="13" t="s">
        <v>1591</v>
      </c>
      <c r="G315" s="13" t="s">
        <v>1592</v>
      </c>
      <c r="H315" s="13" t="s">
        <v>97</v>
      </c>
      <c r="I315" s="13" t="s">
        <v>14</v>
      </c>
    </row>
    <row r="316" ht="36" spans="1:9">
      <c r="A316" s="13" t="s">
        <v>1593</v>
      </c>
      <c r="B316" s="13" t="s">
        <v>1594</v>
      </c>
      <c r="C316" s="13" t="s">
        <v>1595</v>
      </c>
      <c r="D316" s="13" t="s">
        <v>54</v>
      </c>
      <c r="E316" s="13" t="s">
        <v>1584</v>
      </c>
      <c r="F316" s="13" t="s">
        <v>1585</v>
      </c>
      <c r="G316" s="13" t="s">
        <v>1596</v>
      </c>
      <c r="H316" s="13" t="s">
        <v>97</v>
      </c>
      <c r="I316" s="13" t="s">
        <v>14</v>
      </c>
    </row>
    <row r="317" ht="36" spans="1:9">
      <c r="A317" s="13" t="s">
        <v>1597</v>
      </c>
      <c r="B317" s="13" t="s">
        <v>1598</v>
      </c>
      <c r="C317" s="13" t="s">
        <v>1599</v>
      </c>
      <c r="D317" s="13" t="s">
        <v>61</v>
      </c>
      <c r="E317" s="13" t="s">
        <v>1600</v>
      </c>
      <c r="F317" s="13" t="s">
        <v>1601</v>
      </c>
      <c r="G317" s="13" t="s">
        <v>1602</v>
      </c>
      <c r="H317" s="13" t="s">
        <v>97</v>
      </c>
      <c r="I317" s="13" t="s">
        <v>14</v>
      </c>
    </row>
    <row r="318" ht="35.25" spans="1:9">
      <c r="A318" s="13" t="s">
        <v>1603</v>
      </c>
      <c r="B318" s="13" t="s">
        <v>1604</v>
      </c>
      <c r="C318" s="13" t="s">
        <v>1605</v>
      </c>
      <c r="D318" s="13" t="s">
        <v>32</v>
      </c>
      <c r="E318" s="13" t="s">
        <v>1606</v>
      </c>
      <c r="F318" s="13" t="s">
        <v>1607</v>
      </c>
      <c r="G318" s="13" t="s">
        <v>1608</v>
      </c>
      <c r="H318" s="13" t="s">
        <v>97</v>
      </c>
      <c r="I318" s="13" t="s">
        <v>14</v>
      </c>
    </row>
    <row r="319" ht="23.25" spans="1:9">
      <c r="A319" s="13" t="s">
        <v>1609</v>
      </c>
      <c r="B319" s="13" t="s">
        <v>1610</v>
      </c>
      <c r="C319" s="13" t="s">
        <v>1611</v>
      </c>
      <c r="D319" s="13" t="s">
        <v>25</v>
      </c>
      <c r="E319" s="13" t="s">
        <v>14</v>
      </c>
      <c r="F319" s="13" t="s">
        <v>230</v>
      </c>
      <c r="G319" s="13" t="s">
        <v>1612</v>
      </c>
      <c r="H319" s="13" t="s">
        <v>97</v>
      </c>
      <c r="I319" s="13" t="s">
        <v>14</v>
      </c>
    </row>
    <row r="320" ht="47.25" spans="1:9">
      <c r="A320" s="13" t="s">
        <v>1613</v>
      </c>
      <c r="B320" s="13" t="s">
        <v>1614</v>
      </c>
      <c r="C320" s="13" t="s">
        <v>1615</v>
      </c>
      <c r="D320" s="13" t="s">
        <v>54</v>
      </c>
      <c r="E320" s="13" t="s">
        <v>664</v>
      </c>
      <c r="F320" s="13" t="s">
        <v>665</v>
      </c>
      <c r="G320" s="13" t="s">
        <v>1616</v>
      </c>
      <c r="H320" s="13" t="s">
        <v>97</v>
      </c>
      <c r="I320" s="13" t="s">
        <v>14</v>
      </c>
    </row>
    <row r="321" ht="36" spans="1:9">
      <c r="A321" s="13" t="s">
        <v>1617</v>
      </c>
      <c r="B321" s="13" t="s">
        <v>1618</v>
      </c>
      <c r="C321" s="13" t="s">
        <v>1619</v>
      </c>
      <c r="D321" s="13" t="s">
        <v>46</v>
      </c>
      <c r="E321" s="13" t="s">
        <v>344</v>
      </c>
      <c r="F321" s="13" t="s">
        <v>345</v>
      </c>
      <c r="G321" s="13" t="s">
        <v>1620</v>
      </c>
      <c r="H321" s="13" t="s">
        <v>91</v>
      </c>
      <c r="I321" s="13" t="s">
        <v>14</v>
      </c>
    </row>
    <row r="322" ht="36" spans="1:9">
      <c r="A322" s="13" t="s">
        <v>1621</v>
      </c>
      <c r="B322" s="13" t="s">
        <v>1622</v>
      </c>
      <c r="C322" s="13" t="s">
        <v>1623</v>
      </c>
      <c r="D322" s="13" t="s">
        <v>54</v>
      </c>
      <c r="E322" s="13" t="s">
        <v>323</v>
      </c>
      <c r="F322" s="13" t="s">
        <v>324</v>
      </c>
      <c r="G322" s="13" t="s">
        <v>1624</v>
      </c>
      <c r="H322" s="13" t="s">
        <v>91</v>
      </c>
      <c r="I322" s="13" t="s">
        <v>14</v>
      </c>
    </row>
    <row r="323" ht="36" spans="1:9">
      <c r="A323" s="13" t="s">
        <v>1625</v>
      </c>
      <c r="B323" s="13" t="s">
        <v>1626</v>
      </c>
      <c r="C323" s="13" t="s">
        <v>1627</v>
      </c>
      <c r="D323" s="13" t="s">
        <v>54</v>
      </c>
      <c r="E323" s="13" t="s">
        <v>418</v>
      </c>
      <c r="F323" s="13" t="s">
        <v>419</v>
      </c>
      <c r="G323" s="13" t="s">
        <v>1628</v>
      </c>
      <c r="H323" s="13" t="s">
        <v>91</v>
      </c>
      <c r="I323" s="13" t="s">
        <v>14</v>
      </c>
    </row>
    <row r="324" ht="58.5" spans="1:9">
      <c r="A324" s="13" t="s">
        <v>1629</v>
      </c>
      <c r="B324" s="13" t="s">
        <v>1630</v>
      </c>
      <c r="C324" s="13" t="s">
        <v>1631</v>
      </c>
      <c r="D324" s="13" t="s">
        <v>54</v>
      </c>
      <c r="E324" s="13" t="s">
        <v>1632</v>
      </c>
      <c r="F324" s="13" t="s">
        <v>1633</v>
      </c>
      <c r="G324" s="13" t="s">
        <v>1634</v>
      </c>
      <c r="H324" s="13" t="s">
        <v>91</v>
      </c>
      <c r="I324" s="13" t="s">
        <v>14</v>
      </c>
    </row>
    <row r="325" ht="23.25" spans="1:9">
      <c r="A325" s="13" t="s">
        <v>1635</v>
      </c>
      <c r="B325" s="13" t="s">
        <v>1636</v>
      </c>
      <c r="C325" s="13" t="s">
        <v>1637</v>
      </c>
      <c r="D325" s="13" t="s">
        <v>25</v>
      </c>
      <c r="E325" s="13" t="s">
        <v>14</v>
      </c>
      <c r="F325" s="13" t="s">
        <v>248</v>
      </c>
      <c r="G325" s="13" t="s">
        <v>1638</v>
      </c>
      <c r="H325" s="13" t="s">
        <v>91</v>
      </c>
      <c r="I325" s="13" t="s">
        <v>14</v>
      </c>
    </row>
    <row r="326" ht="58.5" spans="1:9">
      <c r="A326" s="13" t="s">
        <v>1639</v>
      </c>
      <c r="B326" s="13" t="s">
        <v>1640</v>
      </c>
      <c r="C326" s="13" t="s">
        <v>1641</v>
      </c>
      <c r="D326" s="13" t="s">
        <v>54</v>
      </c>
      <c r="E326" s="13" t="s">
        <v>160</v>
      </c>
      <c r="F326" s="13" t="s">
        <v>161</v>
      </c>
      <c r="G326" s="13" t="s">
        <v>1642</v>
      </c>
      <c r="H326" s="13" t="s">
        <v>91</v>
      </c>
      <c r="I326" s="13" t="s">
        <v>14</v>
      </c>
    </row>
    <row r="327" ht="24" spans="1:9">
      <c r="A327" s="13" t="s">
        <v>1643</v>
      </c>
      <c r="B327" s="13" t="s">
        <v>1644</v>
      </c>
      <c r="C327" s="13" t="s">
        <v>1645</v>
      </c>
      <c r="D327" s="13" t="s">
        <v>54</v>
      </c>
      <c r="E327" s="13" t="s">
        <v>440</v>
      </c>
      <c r="F327" s="13" t="s">
        <v>441</v>
      </c>
      <c r="G327" s="13" t="s">
        <v>1646</v>
      </c>
      <c r="H327" s="13" t="s">
        <v>91</v>
      </c>
      <c r="I327" s="13" t="s">
        <v>14</v>
      </c>
    </row>
    <row r="328" ht="24" spans="1:9">
      <c r="A328" s="13" t="s">
        <v>1647</v>
      </c>
      <c r="B328" s="13" t="s">
        <v>1648</v>
      </c>
      <c r="C328" s="13" t="s">
        <v>1649</v>
      </c>
      <c r="D328" s="13" t="s">
        <v>61</v>
      </c>
      <c r="E328" s="13" t="s">
        <v>531</v>
      </c>
      <c r="F328" s="13" t="s">
        <v>532</v>
      </c>
      <c r="G328" s="13" t="s">
        <v>1650</v>
      </c>
      <c r="H328" s="13" t="s">
        <v>91</v>
      </c>
      <c r="I328" s="13" t="s">
        <v>14</v>
      </c>
    </row>
    <row r="329" ht="36" spans="1:9">
      <c r="A329" s="13" t="s">
        <v>1651</v>
      </c>
      <c r="B329" s="13" t="s">
        <v>1652</v>
      </c>
      <c r="C329" s="13" t="s">
        <v>1653</v>
      </c>
      <c r="D329" s="13" t="s">
        <v>46</v>
      </c>
      <c r="E329" s="13" t="s">
        <v>451</v>
      </c>
      <c r="F329" s="13" t="s">
        <v>452</v>
      </c>
      <c r="G329" s="13" t="s">
        <v>1654</v>
      </c>
      <c r="H329" s="13" t="s">
        <v>91</v>
      </c>
      <c r="I329" s="13" t="s">
        <v>14</v>
      </c>
    </row>
    <row r="330" ht="24" spans="1:9">
      <c r="A330" s="13" t="s">
        <v>1655</v>
      </c>
      <c r="B330" s="13" t="s">
        <v>1656</v>
      </c>
      <c r="C330" s="13" t="s">
        <v>1657</v>
      </c>
      <c r="D330" s="13" t="s">
        <v>46</v>
      </c>
      <c r="E330" s="13" t="s">
        <v>47</v>
      </c>
      <c r="F330" s="13" t="s">
        <v>48</v>
      </c>
      <c r="G330" s="13" t="s">
        <v>1658</v>
      </c>
      <c r="H330" s="13" t="s">
        <v>91</v>
      </c>
      <c r="I330" s="13" t="s">
        <v>14</v>
      </c>
    </row>
    <row r="331" ht="24" spans="1:9">
      <c r="A331" s="13" t="s">
        <v>1659</v>
      </c>
      <c r="B331" s="13" t="s">
        <v>1660</v>
      </c>
      <c r="C331" s="13" t="s">
        <v>1661</v>
      </c>
      <c r="D331" s="13" t="s">
        <v>32</v>
      </c>
      <c r="E331" s="13" t="s">
        <v>1662</v>
      </c>
      <c r="F331" s="13" t="s">
        <v>1663</v>
      </c>
      <c r="G331" s="13" t="s">
        <v>1664</v>
      </c>
      <c r="H331" s="13" t="s">
        <v>91</v>
      </c>
      <c r="I331" s="13" t="s">
        <v>14</v>
      </c>
    </row>
    <row r="332" ht="23.25" spans="1:9">
      <c r="A332" s="13" t="s">
        <v>1665</v>
      </c>
      <c r="B332" s="13" t="s">
        <v>1666</v>
      </c>
      <c r="C332" s="13" t="s">
        <v>1667</v>
      </c>
      <c r="D332" s="13" t="s">
        <v>25</v>
      </c>
      <c r="E332" s="13" t="s">
        <v>14</v>
      </c>
      <c r="F332" s="13" t="s">
        <v>1308</v>
      </c>
      <c r="G332" s="13" t="s">
        <v>1668</v>
      </c>
      <c r="H332" s="13" t="s">
        <v>91</v>
      </c>
      <c r="I332" s="13" t="s">
        <v>14</v>
      </c>
    </row>
    <row r="333" ht="36" spans="1:9">
      <c r="A333" s="13" t="s">
        <v>1669</v>
      </c>
      <c r="B333" s="13" t="s">
        <v>1670</v>
      </c>
      <c r="C333" s="13" t="s">
        <v>1671</v>
      </c>
      <c r="D333" s="13" t="s">
        <v>54</v>
      </c>
      <c r="E333" s="13" t="s">
        <v>1078</v>
      </c>
      <c r="F333" s="13" t="s">
        <v>1079</v>
      </c>
      <c r="G333" s="13" t="s">
        <v>1672</v>
      </c>
      <c r="H333" s="13" t="s">
        <v>91</v>
      </c>
      <c r="I333" s="13" t="s">
        <v>14</v>
      </c>
    </row>
    <row r="334" ht="24" spans="1:9">
      <c r="A334" s="13" t="s">
        <v>1673</v>
      </c>
      <c r="B334" s="13" t="s">
        <v>1674</v>
      </c>
      <c r="C334" s="13" t="s">
        <v>1675</v>
      </c>
      <c r="D334" s="13" t="s">
        <v>54</v>
      </c>
      <c r="E334" s="13" t="s">
        <v>1441</v>
      </c>
      <c r="F334" s="13" t="s">
        <v>1442</v>
      </c>
      <c r="G334" s="13" t="s">
        <v>1676</v>
      </c>
      <c r="H334" s="13" t="s">
        <v>91</v>
      </c>
      <c r="I334" s="13" t="s">
        <v>14</v>
      </c>
    </row>
    <row r="335" ht="22.5" spans="1:9">
      <c r="A335" s="13" t="s">
        <v>1677</v>
      </c>
      <c r="B335" s="13" t="s">
        <v>1678</v>
      </c>
      <c r="C335" s="13" t="s">
        <v>1679</v>
      </c>
      <c r="D335" s="13" t="s">
        <v>25</v>
      </c>
      <c r="E335" s="13" t="s">
        <v>14</v>
      </c>
      <c r="F335" s="13" t="s">
        <v>1680</v>
      </c>
      <c r="G335" s="13" t="s">
        <v>1681</v>
      </c>
      <c r="H335" s="13" t="s">
        <v>91</v>
      </c>
      <c r="I335" s="13" t="s">
        <v>14</v>
      </c>
    </row>
    <row r="336" ht="46.5" spans="1:9">
      <c r="A336" s="13" t="s">
        <v>1682</v>
      </c>
      <c r="B336" s="13" t="s">
        <v>1683</v>
      </c>
      <c r="C336" s="13" t="s">
        <v>1684</v>
      </c>
      <c r="D336" s="13" t="s">
        <v>54</v>
      </c>
      <c r="E336" s="13" t="s">
        <v>1685</v>
      </c>
      <c r="F336" s="13" t="s">
        <v>1686</v>
      </c>
      <c r="G336" s="13" t="s">
        <v>14</v>
      </c>
      <c r="H336" s="13" t="s">
        <v>91</v>
      </c>
      <c r="I336" s="13" t="s">
        <v>14</v>
      </c>
    </row>
    <row r="337" ht="36" spans="1:9">
      <c r="A337" s="13" t="s">
        <v>1687</v>
      </c>
      <c r="B337" s="13" t="s">
        <v>1688</v>
      </c>
      <c r="C337" s="13" t="s">
        <v>1689</v>
      </c>
      <c r="D337" s="13" t="s">
        <v>61</v>
      </c>
      <c r="E337" s="13" t="s">
        <v>545</v>
      </c>
      <c r="F337" s="13" t="s">
        <v>546</v>
      </c>
      <c r="G337" s="13" t="s">
        <v>1690</v>
      </c>
      <c r="H337" s="13" t="s">
        <v>91</v>
      </c>
      <c r="I337" s="13" t="s">
        <v>14</v>
      </c>
    </row>
    <row r="338" ht="47.25" spans="1:9">
      <c r="A338" s="13" t="s">
        <v>1691</v>
      </c>
      <c r="B338" s="13" t="s">
        <v>1692</v>
      </c>
      <c r="C338" s="13" t="s">
        <v>1693</v>
      </c>
      <c r="D338" s="13" t="s">
        <v>46</v>
      </c>
      <c r="E338" s="13" t="s">
        <v>1036</v>
      </c>
      <c r="F338" s="13" t="s">
        <v>1037</v>
      </c>
      <c r="G338" s="13" t="s">
        <v>1694</v>
      </c>
      <c r="H338" s="13" t="s">
        <v>91</v>
      </c>
      <c r="I338" s="13" t="s">
        <v>14</v>
      </c>
    </row>
    <row r="339" ht="58.5" spans="1:9">
      <c r="A339" s="13" t="s">
        <v>1695</v>
      </c>
      <c r="B339" s="13" t="s">
        <v>1696</v>
      </c>
      <c r="C339" s="13" t="s">
        <v>1697</v>
      </c>
      <c r="D339" s="13" t="s">
        <v>54</v>
      </c>
      <c r="E339" s="13" t="s">
        <v>160</v>
      </c>
      <c r="F339" s="13" t="s">
        <v>161</v>
      </c>
      <c r="G339" s="13" t="s">
        <v>1698</v>
      </c>
      <c r="H339" s="13" t="s">
        <v>91</v>
      </c>
      <c r="I339" s="13" t="s">
        <v>14</v>
      </c>
    </row>
    <row r="340" ht="36" spans="1:9">
      <c r="A340" s="13" t="s">
        <v>1699</v>
      </c>
      <c r="B340" s="13" t="s">
        <v>1700</v>
      </c>
      <c r="C340" s="13" t="s">
        <v>1701</v>
      </c>
      <c r="D340" s="13" t="s">
        <v>54</v>
      </c>
      <c r="E340" s="13" t="s">
        <v>119</v>
      </c>
      <c r="F340" s="13" t="s">
        <v>120</v>
      </c>
      <c r="G340" s="13" t="s">
        <v>1702</v>
      </c>
      <c r="H340" s="13" t="s">
        <v>91</v>
      </c>
      <c r="I340" s="13" t="s">
        <v>14</v>
      </c>
    </row>
    <row r="341" ht="35.25" spans="1:9">
      <c r="A341" s="13" t="s">
        <v>1703</v>
      </c>
      <c r="B341" s="13" t="s">
        <v>1704</v>
      </c>
      <c r="C341" s="13" t="s">
        <v>1705</v>
      </c>
      <c r="D341" s="13" t="s">
        <v>61</v>
      </c>
      <c r="E341" s="13" t="s">
        <v>985</v>
      </c>
      <c r="F341" s="13" t="s">
        <v>986</v>
      </c>
      <c r="G341" s="13" t="s">
        <v>1706</v>
      </c>
      <c r="H341" s="13" t="s">
        <v>91</v>
      </c>
      <c r="I341" s="13" t="s">
        <v>14</v>
      </c>
    </row>
    <row r="342" ht="24" spans="1:9">
      <c r="A342" s="13" t="s">
        <v>1707</v>
      </c>
      <c r="B342" s="13" t="s">
        <v>1708</v>
      </c>
      <c r="C342" s="13" t="s">
        <v>1709</v>
      </c>
      <c r="D342" s="13" t="s">
        <v>46</v>
      </c>
      <c r="E342" s="13" t="s">
        <v>430</v>
      </c>
      <c r="F342" s="13" t="s">
        <v>431</v>
      </c>
      <c r="G342" s="13" t="s">
        <v>1710</v>
      </c>
      <c r="H342" s="13" t="s">
        <v>91</v>
      </c>
      <c r="I342" s="13" t="s">
        <v>14</v>
      </c>
    </row>
    <row r="343" ht="35.25" spans="1:9">
      <c r="A343" s="13" t="s">
        <v>1711</v>
      </c>
      <c r="B343" s="13" t="s">
        <v>1712</v>
      </c>
      <c r="C343" s="13" t="s">
        <v>1713</v>
      </c>
      <c r="D343" s="13" t="s">
        <v>46</v>
      </c>
      <c r="E343" s="13" t="s">
        <v>1714</v>
      </c>
      <c r="F343" s="13" t="s">
        <v>1715</v>
      </c>
      <c r="G343" s="13" t="s">
        <v>1716</v>
      </c>
      <c r="H343" s="13" t="s">
        <v>91</v>
      </c>
      <c r="I343" s="13" t="s">
        <v>14</v>
      </c>
    </row>
    <row r="344" spans="1:9">
      <c r="A344" s="13" t="s">
        <v>1717</v>
      </c>
      <c r="B344" s="13" t="s">
        <v>1718</v>
      </c>
      <c r="C344" s="13" t="s">
        <v>1719</v>
      </c>
      <c r="D344" s="13" t="s">
        <v>480</v>
      </c>
      <c r="E344" s="13" t="s">
        <v>14</v>
      </c>
      <c r="F344" s="13" t="s">
        <v>1720</v>
      </c>
      <c r="G344" s="13" t="s">
        <v>1721</v>
      </c>
      <c r="H344" s="13" t="s">
        <v>91</v>
      </c>
      <c r="I344" s="13" t="s">
        <v>14</v>
      </c>
    </row>
    <row r="345" ht="36" spans="1:9">
      <c r="A345" s="13" t="s">
        <v>1722</v>
      </c>
      <c r="B345" s="13" t="s">
        <v>1723</v>
      </c>
      <c r="C345" s="13" t="s">
        <v>1724</v>
      </c>
      <c r="D345" s="13" t="s">
        <v>54</v>
      </c>
      <c r="E345" s="13" t="s">
        <v>1725</v>
      </c>
      <c r="F345" s="13" t="s">
        <v>1726</v>
      </c>
      <c r="G345" s="13" t="s">
        <v>1727</v>
      </c>
      <c r="H345" s="13" t="s">
        <v>91</v>
      </c>
      <c r="I345" s="13" t="s">
        <v>14</v>
      </c>
    </row>
    <row r="346" ht="36" spans="1:9">
      <c r="A346" s="13" t="s">
        <v>1728</v>
      </c>
      <c r="B346" s="13" t="s">
        <v>1729</v>
      </c>
      <c r="C346" s="13" t="s">
        <v>1730</v>
      </c>
      <c r="D346" s="13" t="s">
        <v>54</v>
      </c>
      <c r="E346" s="13" t="s">
        <v>418</v>
      </c>
      <c r="F346" s="13" t="s">
        <v>419</v>
      </c>
      <c r="G346" s="13" t="s">
        <v>1731</v>
      </c>
      <c r="H346" s="13" t="s">
        <v>91</v>
      </c>
      <c r="I346" s="13" t="s">
        <v>14</v>
      </c>
    </row>
    <row r="347" ht="36" spans="1:9">
      <c r="A347" s="13" t="s">
        <v>1732</v>
      </c>
      <c r="B347" s="13" t="s">
        <v>1733</v>
      </c>
      <c r="C347" s="13" t="s">
        <v>1734</v>
      </c>
      <c r="D347" s="13" t="s">
        <v>54</v>
      </c>
      <c r="E347" s="13" t="s">
        <v>119</v>
      </c>
      <c r="F347" s="13" t="s">
        <v>120</v>
      </c>
      <c r="G347" s="13" t="s">
        <v>1735</v>
      </c>
      <c r="H347" s="13" t="s">
        <v>91</v>
      </c>
      <c r="I347" s="13" t="s">
        <v>14</v>
      </c>
    </row>
    <row r="348" ht="24" spans="1:9">
      <c r="A348" s="13" t="s">
        <v>1736</v>
      </c>
      <c r="B348" s="13" t="s">
        <v>1737</v>
      </c>
      <c r="C348" s="13" t="s">
        <v>1738</v>
      </c>
      <c r="D348" s="13" t="s">
        <v>301</v>
      </c>
      <c r="E348" s="13" t="s">
        <v>1054</v>
      </c>
      <c r="F348" s="13" t="s">
        <v>1055</v>
      </c>
      <c r="G348" s="13" t="s">
        <v>1739</v>
      </c>
      <c r="H348" s="13" t="s">
        <v>91</v>
      </c>
      <c r="I348" s="13" t="s">
        <v>14</v>
      </c>
    </row>
    <row r="349" ht="36" spans="1:9">
      <c r="A349" s="13" t="s">
        <v>1740</v>
      </c>
      <c r="B349" s="13" t="s">
        <v>1741</v>
      </c>
      <c r="C349" s="13" t="s">
        <v>1742</v>
      </c>
      <c r="D349" s="13" t="s">
        <v>54</v>
      </c>
      <c r="E349" s="13" t="s">
        <v>1743</v>
      </c>
      <c r="F349" s="13" t="s">
        <v>1744</v>
      </c>
      <c r="G349" s="13" t="s">
        <v>1745</v>
      </c>
      <c r="H349" s="13" t="s">
        <v>91</v>
      </c>
      <c r="I349" s="13" t="s">
        <v>14</v>
      </c>
    </row>
    <row r="350" ht="36" spans="1:9">
      <c r="A350" s="13" t="s">
        <v>1746</v>
      </c>
      <c r="B350" s="13" t="s">
        <v>1747</v>
      </c>
      <c r="C350" s="13" t="s">
        <v>1748</v>
      </c>
      <c r="D350" s="13" t="s">
        <v>54</v>
      </c>
      <c r="E350" s="13" t="s">
        <v>1500</v>
      </c>
      <c r="F350" s="13" t="s">
        <v>1501</v>
      </c>
      <c r="G350" s="13" t="s">
        <v>1749</v>
      </c>
      <c r="H350" s="13" t="s">
        <v>91</v>
      </c>
      <c r="I350" s="13" t="s">
        <v>14</v>
      </c>
    </row>
    <row r="351" ht="36" spans="1:9">
      <c r="A351" s="13" t="s">
        <v>1750</v>
      </c>
      <c r="B351" s="13" t="s">
        <v>1751</v>
      </c>
      <c r="C351" s="13" t="s">
        <v>1752</v>
      </c>
      <c r="D351" s="13" t="s">
        <v>46</v>
      </c>
      <c r="E351" s="13" t="s">
        <v>670</v>
      </c>
      <c r="F351" s="13" t="s">
        <v>671</v>
      </c>
      <c r="G351" s="13" t="s">
        <v>1753</v>
      </c>
      <c r="H351" s="13" t="s">
        <v>91</v>
      </c>
      <c r="I351" s="13" t="s">
        <v>14</v>
      </c>
    </row>
    <row r="352" ht="24" spans="1:9">
      <c r="A352" s="13" t="s">
        <v>1754</v>
      </c>
      <c r="B352" s="13" t="s">
        <v>1755</v>
      </c>
      <c r="C352" s="13" t="s">
        <v>1756</v>
      </c>
      <c r="D352" s="13" t="s">
        <v>46</v>
      </c>
      <c r="E352" s="13" t="s">
        <v>584</v>
      </c>
      <c r="F352" s="13" t="s">
        <v>585</v>
      </c>
      <c r="G352" s="13" t="s">
        <v>1757</v>
      </c>
      <c r="H352" s="13" t="s">
        <v>91</v>
      </c>
      <c r="I352" s="13" t="s">
        <v>14</v>
      </c>
    </row>
    <row r="353" ht="36" spans="1:9">
      <c r="A353" s="13" t="s">
        <v>1758</v>
      </c>
      <c r="B353" s="13" t="s">
        <v>1759</v>
      </c>
      <c r="C353" s="13" t="s">
        <v>1760</v>
      </c>
      <c r="D353" s="13" t="s">
        <v>54</v>
      </c>
      <c r="E353" s="13" t="s">
        <v>844</v>
      </c>
      <c r="F353" s="13" t="s">
        <v>845</v>
      </c>
      <c r="G353" s="13" t="s">
        <v>1761</v>
      </c>
      <c r="H353" s="13" t="s">
        <v>91</v>
      </c>
      <c r="I353" s="13" t="s">
        <v>14</v>
      </c>
    </row>
    <row r="354" ht="24" spans="1:9">
      <c r="A354" s="13" t="s">
        <v>1762</v>
      </c>
      <c r="B354" s="13" t="s">
        <v>1763</v>
      </c>
      <c r="C354" s="13" t="s">
        <v>1764</v>
      </c>
      <c r="D354" s="13" t="s">
        <v>54</v>
      </c>
      <c r="E354" s="13" t="s">
        <v>1441</v>
      </c>
      <c r="F354" s="13" t="s">
        <v>1442</v>
      </c>
      <c r="G354" s="13" t="s">
        <v>1765</v>
      </c>
      <c r="H354" s="13" t="s">
        <v>91</v>
      </c>
      <c r="I354" s="13" t="s">
        <v>14</v>
      </c>
    </row>
    <row r="355" ht="58.5" spans="1:9">
      <c r="A355" s="13" t="s">
        <v>1766</v>
      </c>
      <c r="B355" s="13" t="s">
        <v>1767</v>
      </c>
      <c r="C355" s="13" t="s">
        <v>1768</v>
      </c>
      <c r="D355" s="13" t="s">
        <v>301</v>
      </c>
      <c r="E355" s="13" t="s">
        <v>1431</v>
      </c>
      <c r="F355" s="13" t="s">
        <v>1432</v>
      </c>
      <c r="G355" s="13" t="s">
        <v>1769</v>
      </c>
      <c r="H355" s="13" t="s">
        <v>91</v>
      </c>
      <c r="I355" s="13" t="s">
        <v>14</v>
      </c>
    </row>
    <row r="356" ht="47.25" spans="1:9">
      <c r="A356" s="13" t="s">
        <v>1770</v>
      </c>
      <c r="B356" s="13" t="s">
        <v>1771</v>
      </c>
      <c r="C356" s="13" t="s">
        <v>1772</v>
      </c>
      <c r="D356" s="13" t="s">
        <v>301</v>
      </c>
      <c r="E356" s="13" t="s">
        <v>338</v>
      </c>
      <c r="F356" s="13" t="s">
        <v>339</v>
      </c>
      <c r="G356" s="13" t="s">
        <v>1773</v>
      </c>
      <c r="H356" s="13" t="s">
        <v>91</v>
      </c>
      <c r="I356" s="13" t="s">
        <v>14</v>
      </c>
    </row>
    <row r="357" ht="24" spans="1:9">
      <c r="A357" s="13" t="s">
        <v>1774</v>
      </c>
      <c r="B357" s="13" t="s">
        <v>1775</v>
      </c>
      <c r="C357" s="13" t="s">
        <v>1776</v>
      </c>
      <c r="D357" s="13" t="s">
        <v>61</v>
      </c>
      <c r="E357" s="13" t="s">
        <v>349</v>
      </c>
      <c r="F357" s="13" t="s">
        <v>350</v>
      </c>
      <c r="G357" s="13" t="s">
        <v>1777</v>
      </c>
      <c r="H357" s="13" t="s">
        <v>91</v>
      </c>
      <c r="I357" s="13" t="s">
        <v>14</v>
      </c>
    </row>
    <row r="358" ht="36" spans="1:9">
      <c r="A358" s="13" t="s">
        <v>1778</v>
      </c>
      <c r="B358" s="13" t="s">
        <v>1779</v>
      </c>
      <c r="C358" s="13" t="s">
        <v>1780</v>
      </c>
      <c r="D358" s="13" t="s">
        <v>46</v>
      </c>
      <c r="E358" s="13" t="s">
        <v>1781</v>
      </c>
      <c r="F358" s="13" t="s">
        <v>1782</v>
      </c>
      <c r="G358" s="13" t="s">
        <v>1783</v>
      </c>
      <c r="H358" s="13" t="s">
        <v>91</v>
      </c>
      <c r="I358" s="13" t="s">
        <v>14</v>
      </c>
    </row>
    <row r="359" ht="24" spans="1:9">
      <c r="A359" s="13" t="s">
        <v>1784</v>
      </c>
      <c r="B359" s="13" t="s">
        <v>1785</v>
      </c>
      <c r="C359" s="13" t="s">
        <v>1786</v>
      </c>
      <c r="D359" s="13" t="s">
        <v>46</v>
      </c>
      <c r="E359" s="13" t="s">
        <v>47</v>
      </c>
      <c r="F359" s="13" t="s">
        <v>48</v>
      </c>
      <c r="G359" s="13" t="s">
        <v>1787</v>
      </c>
      <c r="H359" s="13" t="s">
        <v>91</v>
      </c>
      <c r="I359" s="13" t="s">
        <v>14</v>
      </c>
    </row>
    <row r="360" ht="36" spans="1:9">
      <c r="A360" s="13" t="s">
        <v>1788</v>
      </c>
      <c r="B360" s="13" t="s">
        <v>1789</v>
      </c>
      <c r="C360" s="13" t="s">
        <v>1790</v>
      </c>
      <c r="D360" s="13" t="s">
        <v>54</v>
      </c>
      <c r="E360" s="13" t="s">
        <v>1791</v>
      </c>
      <c r="F360" s="13" t="s">
        <v>1792</v>
      </c>
      <c r="G360" s="13" t="s">
        <v>1793</v>
      </c>
      <c r="H360" s="13" t="s">
        <v>91</v>
      </c>
      <c r="I360" s="13" t="s">
        <v>14</v>
      </c>
    </row>
    <row r="361" ht="47.25" spans="1:9">
      <c r="A361" s="13" t="s">
        <v>1794</v>
      </c>
      <c r="B361" s="13" t="s">
        <v>1795</v>
      </c>
      <c r="C361" s="13" t="s">
        <v>1796</v>
      </c>
      <c r="D361" s="13" t="s">
        <v>46</v>
      </c>
      <c r="E361" s="13" t="s">
        <v>74</v>
      </c>
      <c r="F361" s="13" t="s">
        <v>75</v>
      </c>
      <c r="G361" s="13" t="s">
        <v>1797</v>
      </c>
      <c r="H361" s="13" t="s">
        <v>91</v>
      </c>
      <c r="I361" s="13" t="s">
        <v>14</v>
      </c>
    </row>
    <row r="362" ht="36" spans="1:9">
      <c r="A362" s="13" t="s">
        <v>1798</v>
      </c>
      <c r="B362" s="13" t="s">
        <v>1799</v>
      </c>
      <c r="C362" s="13" t="s">
        <v>1800</v>
      </c>
      <c r="D362" s="13" t="s">
        <v>46</v>
      </c>
      <c r="E362" s="13" t="s">
        <v>670</v>
      </c>
      <c r="F362" s="13" t="s">
        <v>671</v>
      </c>
      <c r="G362" s="13" t="s">
        <v>1801</v>
      </c>
      <c r="H362" s="13" t="s">
        <v>91</v>
      </c>
      <c r="I362" s="13" t="s">
        <v>14</v>
      </c>
    </row>
    <row r="363" ht="24" spans="1:9">
      <c r="A363" s="13" t="s">
        <v>1802</v>
      </c>
      <c r="B363" s="13" t="s">
        <v>1803</v>
      </c>
      <c r="C363" s="13" t="s">
        <v>1804</v>
      </c>
      <c r="D363" s="13" t="s">
        <v>25</v>
      </c>
      <c r="E363" s="13" t="s">
        <v>14</v>
      </c>
      <c r="F363" s="13" t="s">
        <v>1805</v>
      </c>
      <c r="G363" s="13" t="s">
        <v>1806</v>
      </c>
      <c r="H363" s="13" t="s">
        <v>91</v>
      </c>
      <c r="I363" s="13" t="s">
        <v>14</v>
      </c>
    </row>
    <row r="364" ht="36" spans="1:9">
      <c r="A364" s="13" t="s">
        <v>1807</v>
      </c>
      <c r="B364" s="13" t="s">
        <v>1808</v>
      </c>
      <c r="C364" s="13" t="s">
        <v>1809</v>
      </c>
      <c r="D364" s="13" t="s">
        <v>61</v>
      </c>
      <c r="E364" s="13" t="s">
        <v>1810</v>
      </c>
      <c r="F364" s="13" t="s">
        <v>1811</v>
      </c>
      <c r="G364" s="13" t="s">
        <v>1812</v>
      </c>
      <c r="H364" s="13" t="s">
        <v>91</v>
      </c>
      <c r="I364" s="13" t="s">
        <v>14</v>
      </c>
    </row>
    <row r="365" ht="36" spans="1:9">
      <c r="A365" s="13" t="s">
        <v>1813</v>
      </c>
      <c r="B365" s="13" t="s">
        <v>1814</v>
      </c>
      <c r="C365" s="13" t="s">
        <v>1815</v>
      </c>
      <c r="D365" s="13" t="s">
        <v>61</v>
      </c>
      <c r="E365" s="13" t="s">
        <v>1348</v>
      </c>
      <c r="F365" s="13" t="s">
        <v>1349</v>
      </c>
      <c r="G365" s="13" t="s">
        <v>1816</v>
      </c>
      <c r="H365" s="13" t="s">
        <v>91</v>
      </c>
      <c r="I365" s="13" t="s">
        <v>14</v>
      </c>
    </row>
    <row r="366" ht="36" spans="1:9">
      <c r="A366" s="13" t="s">
        <v>1817</v>
      </c>
      <c r="B366" s="13" t="s">
        <v>1818</v>
      </c>
      <c r="C366" s="13" t="s">
        <v>1819</v>
      </c>
      <c r="D366" s="13" t="s">
        <v>61</v>
      </c>
      <c r="E366" s="13" t="s">
        <v>1820</v>
      </c>
      <c r="F366" s="13" t="s">
        <v>1821</v>
      </c>
      <c r="G366" s="13" t="s">
        <v>1822</v>
      </c>
      <c r="H366" s="13" t="s">
        <v>91</v>
      </c>
      <c r="I366" s="13" t="s">
        <v>14</v>
      </c>
    </row>
    <row r="367" ht="36" spans="1:9">
      <c r="A367" s="13" t="s">
        <v>1823</v>
      </c>
      <c r="B367" s="13" t="s">
        <v>1824</v>
      </c>
      <c r="C367" s="13" t="s">
        <v>1825</v>
      </c>
      <c r="D367" s="13" t="s">
        <v>46</v>
      </c>
      <c r="E367" s="13" t="s">
        <v>1826</v>
      </c>
      <c r="F367" s="13" t="s">
        <v>1827</v>
      </c>
      <c r="G367" s="13" t="s">
        <v>1828</v>
      </c>
      <c r="H367" s="13" t="s">
        <v>91</v>
      </c>
      <c r="I367" s="13" t="s">
        <v>14</v>
      </c>
    </row>
    <row r="368" ht="47.25" spans="1:9">
      <c r="A368" s="13" t="s">
        <v>1829</v>
      </c>
      <c r="B368" s="13" t="s">
        <v>1830</v>
      </c>
      <c r="C368" s="13" t="s">
        <v>1831</v>
      </c>
      <c r="D368" s="13" t="s">
        <v>46</v>
      </c>
      <c r="E368" s="13" t="s">
        <v>1832</v>
      </c>
      <c r="F368" s="13" t="s">
        <v>1833</v>
      </c>
      <c r="G368" s="13" t="s">
        <v>1834</v>
      </c>
      <c r="H368" s="13" t="s">
        <v>91</v>
      </c>
      <c r="I368" s="13" t="s">
        <v>14</v>
      </c>
    </row>
    <row r="369" ht="36" spans="1:9">
      <c r="A369" s="13" t="s">
        <v>1835</v>
      </c>
      <c r="B369" s="13" t="s">
        <v>1836</v>
      </c>
      <c r="C369" s="13" t="s">
        <v>1837</v>
      </c>
      <c r="D369" s="13" t="s">
        <v>46</v>
      </c>
      <c r="E369" s="13" t="s">
        <v>817</v>
      </c>
      <c r="F369" s="13" t="s">
        <v>818</v>
      </c>
      <c r="G369" s="13" t="s">
        <v>1838</v>
      </c>
      <c r="H369" s="13" t="s">
        <v>91</v>
      </c>
      <c r="I369" s="13" t="s">
        <v>14</v>
      </c>
    </row>
    <row r="370" ht="58.5" spans="1:9">
      <c r="A370" s="13" t="s">
        <v>1839</v>
      </c>
      <c r="B370" s="13" t="s">
        <v>1840</v>
      </c>
      <c r="C370" s="13" t="s">
        <v>1841</v>
      </c>
      <c r="D370" s="13" t="s">
        <v>54</v>
      </c>
      <c r="E370" s="13" t="s">
        <v>1387</v>
      </c>
      <c r="F370" s="13" t="s">
        <v>1388</v>
      </c>
      <c r="G370" s="13" t="s">
        <v>1842</v>
      </c>
      <c r="H370" s="13" t="s">
        <v>91</v>
      </c>
      <c r="I370" s="13" t="s">
        <v>14</v>
      </c>
    </row>
    <row r="371" ht="24" spans="1:9">
      <c r="A371" s="13" t="s">
        <v>1843</v>
      </c>
      <c r="B371" s="13" t="s">
        <v>1844</v>
      </c>
      <c r="C371" s="13" t="s">
        <v>1845</v>
      </c>
      <c r="D371" s="13" t="s">
        <v>54</v>
      </c>
      <c r="E371" s="13" t="s">
        <v>440</v>
      </c>
      <c r="F371" s="13" t="s">
        <v>441</v>
      </c>
      <c r="G371" s="13" t="s">
        <v>1846</v>
      </c>
      <c r="H371" s="13" t="s">
        <v>91</v>
      </c>
      <c r="I371" s="13" t="s">
        <v>14</v>
      </c>
    </row>
    <row r="372" ht="23.25" spans="1:9">
      <c r="A372" s="13" t="s">
        <v>1847</v>
      </c>
      <c r="B372" s="13" t="s">
        <v>1848</v>
      </c>
      <c r="C372" s="13" t="s">
        <v>1849</v>
      </c>
      <c r="D372" s="13" t="s">
        <v>25</v>
      </c>
      <c r="E372" s="13" t="s">
        <v>14</v>
      </c>
      <c r="F372" s="13" t="s">
        <v>1850</v>
      </c>
      <c r="G372" s="13" t="s">
        <v>1851</v>
      </c>
      <c r="H372" s="13" t="s">
        <v>91</v>
      </c>
      <c r="I372" s="13" t="s">
        <v>14</v>
      </c>
    </row>
    <row r="373" ht="24" spans="1:9">
      <c r="A373" s="13" t="s">
        <v>1852</v>
      </c>
      <c r="B373" s="13" t="s">
        <v>1853</v>
      </c>
      <c r="C373" s="13" t="s">
        <v>1854</v>
      </c>
      <c r="D373" s="13" t="s">
        <v>54</v>
      </c>
      <c r="E373" s="13" t="s">
        <v>440</v>
      </c>
      <c r="F373" s="13" t="s">
        <v>441</v>
      </c>
      <c r="G373" s="13" t="s">
        <v>1855</v>
      </c>
      <c r="H373" s="13" t="s">
        <v>91</v>
      </c>
      <c r="I373" s="13" t="s">
        <v>14</v>
      </c>
    </row>
    <row r="374" ht="47.25" spans="1:9">
      <c r="A374" s="13" t="s">
        <v>1856</v>
      </c>
      <c r="B374" s="13" t="s">
        <v>1857</v>
      </c>
      <c r="C374" s="13" t="s">
        <v>1858</v>
      </c>
      <c r="D374" s="13" t="s">
        <v>54</v>
      </c>
      <c r="E374" s="13" t="s">
        <v>1859</v>
      </c>
      <c r="F374" s="13" t="s">
        <v>1860</v>
      </c>
      <c r="G374" s="13" t="s">
        <v>1861</v>
      </c>
      <c r="H374" s="13" t="s">
        <v>91</v>
      </c>
      <c r="I374" s="13" t="s">
        <v>14</v>
      </c>
    </row>
    <row r="375" ht="24" spans="1:9">
      <c r="A375" s="13" t="s">
        <v>1862</v>
      </c>
      <c r="B375" s="13" t="s">
        <v>1863</v>
      </c>
      <c r="C375" s="13" t="s">
        <v>1864</v>
      </c>
      <c r="D375" s="13" t="s">
        <v>61</v>
      </c>
      <c r="E375" s="13" t="s">
        <v>811</v>
      </c>
      <c r="F375" s="13" t="s">
        <v>812</v>
      </c>
      <c r="G375" s="13" t="s">
        <v>1865</v>
      </c>
      <c r="H375" s="13" t="s">
        <v>91</v>
      </c>
      <c r="I375" s="13" t="s">
        <v>14</v>
      </c>
    </row>
    <row r="376" ht="35.25" spans="1:9">
      <c r="A376" s="13" t="s">
        <v>1866</v>
      </c>
      <c r="B376" s="13" t="s">
        <v>1867</v>
      </c>
      <c r="C376" s="13" t="s">
        <v>1868</v>
      </c>
      <c r="D376" s="13" t="s">
        <v>32</v>
      </c>
      <c r="E376" s="13" t="s">
        <v>1869</v>
      </c>
      <c r="F376" s="13" t="s">
        <v>1870</v>
      </c>
      <c r="G376" s="13" t="s">
        <v>1871</v>
      </c>
      <c r="H376" s="13" t="s">
        <v>91</v>
      </c>
      <c r="I376" s="13" t="s">
        <v>14</v>
      </c>
    </row>
    <row r="377" ht="24" spans="1:9">
      <c r="A377" s="13" t="s">
        <v>1872</v>
      </c>
      <c r="B377" s="13" t="s">
        <v>1873</v>
      </c>
      <c r="C377" s="13" t="s">
        <v>1874</v>
      </c>
      <c r="D377" s="13" t="s">
        <v>46</v>
      </c>
      <c r="E377" s="13" t="s">
        <v>430</v>
      </c>
      <c r="F377" s="13" t="s">
        <v>431</v>
      </c>
      <c r="G377" s="13" t="s">
        <v>1875</v>
      </c>
      <c r="H377" s="13" t="s">
        <v>91</v>
      </c>
      <c r="I377" s="13" t="s">
        <v>14</v>
      </c>
    </row>
    <row r="378" ht="35.25" spans="1:9">
      <c r="A378" s="13" t="s">
        <v>1876</v>
      </c>
      <c r="B378" s="13" t="s">
        <v>1877</v>
      </c>
      <c r="C378" s="13" t="s">
        <v>1878</v>
      </c>
      <c r="D378" s="13" t="s">
        <v>46</v>
      </c>
      <c r="E378" s="13" t="s">
        <v>1879</v>
      </c>
      <c r="F378" s="13" t="s">
        <v>1880</v>
      </c>
      <c r="G378" s="13" t="s">
        <v>1881</v>
      </c>
      <c r="H378" s="13" t="s">
        <v>85</v>
      </c>
      <c r="I378" s="13" t="s">
        <v>14</v>
      </c>
    </row>
    <row r="379" ht="36" spans="1:9">
      <c r="A379" s="13" t="s">
        <v>1882</v>
      </c>
      <c r="B379" s="13" t="s">
        <v>1883</v>
      </c>
      <c r="C379" s="13" t="s">
        <v>1884</v>
      </c>
      <c r="D379" s="13" t="s">
        <v>54</v>
      </c>
      <c r="E379" s="13" t="s">
        <v>296</v>
      </c>
      <c r="F379" s="13" t="s">
        <v>297</v>
      </c>
      <c r="G379" s="13" t="s">
        <v>1885</v>
      </c>
      <c r="H379" s="13" t="s">
        <v>85</v>
      </c>
      <c r="I379" s="13" t="s">
        <v>14</v>
      </c>
    </row>
    <row r="380" ht="36" spans="1:9">
      <c r="A380" s="13" t="s">
        <v>1886</v>
      </c>
      <c r="B380" s="13" t="s">
        <v>1887</v>
      </c>
      <c r="C380" s="13" t="s">
        <v>1888</v>
      </c>
      <c r="D380" s="13" t="s">
        <v>54</v>
      </c>
      <c r="E380" s="13" t="s">
        <v>1889</v>
      </c>
      <c r="F380" s="13" t="s">
        <v>1890</v>
      </c>
      <c r="G380" s="13" t="s">
        <v>1891</v>
      </c>
      <c r="H380" s="13" t="s">
        <v>85</v>
      </c>
      <c r="I380" s="13" t="s">
        <v>14</v>
      </c>
    </row>
    <row r="381" ht="24" spans="1:9">
      <c r="A381" s="13" t="s">
        <v>1892</v>
      </c>
      <c r="B381" s="13" t="s">
        <v>1893</v>
      </c>
      <c r="C381" s="13" t="s">
        <v>1894</v>
      </c>
      <c r="D381" s="13" t="s">
        <v>46</v>
      </c>
      <c r="E381" s="13" t="s">
        <v>47</v>
      </c>
      <c r="F381" s="13" t="s">
        <v>48</v>
      </c>
      <c r="G381" s="13" t="s">
        <v>1895</v>
      </c>
      <c r="H381" s="13" t="s">
        <v>85</v>
      </c>
      <c r="I381" s="13" t="s">
        <v>14</v>
      </c>
    </row>
    <row r="382" ht="36" spans="1:9">
      <c r="A382" s="13" t="s">
        <v>1896</v>
      </c>
      <c r="B382" s="13" t="s">
        <v>1897</v>
      </c>
      <c r="C382" s="13" t="s">
        <v>1898</v>
      </c>
      <c r="D382" s="13" t="s">
        <v>46</v>
      </c>
      <c r="E382" s="13" t="s">
        <v>1899</v>
      </c>
      <c r="F382" s="13" t="s">
        <v>1900</v>
      </c>
      <c r="G382" s="13" t="s">
        <v>1901</v>
      </c>
      <c r="H382" s="13" t="s">
        <v>85</v>
      </c>
      <c r="I382" s="13" t="s">
        <v>14</v>
      </c>
    </row>
    <row r="383" ht="36" spans="1:9">
      <c r="A383" s="13" t="s">
        <v>1902</v>
      </c>
      <c r="B383" s="13" t="s">
        <v>1903</v>
      </c>
      <c r="C383" s="13" t="s">
        <v>1904</v>
      </c>
      <c r="D383" s="13" t="s">
        <v>46</v>
      </c>
      <c r="E383" s="13" t="s">
        <v>1905</v>
      </c>
      <c r="F383" s="13" t="s">
        <v>1906</v>
      </c>
      <c r="G383" s="13" t="s">
        <v>1907</v>
      </c>
      <c r="H383" s="13" t="s">
        <v>85</v>
      </c>
      <c r="I383" s="13" t="s">
        <v>14</v>
      </c>
    </row>
    <row r="384" ht="36" spans="1:9">
      <c r="A384" s="13" t="s">
        <v>1908</v>
      </c>
      <c r="B384" s="13" t="s">
        <v>1909</v>
      </c>
      <c r="C384" s="13" t="s">
        <v>1910</v>
      </c>
      <c r="D384" s="13" t="s">
        <v>46</v>
      </c>
      <c r="E384" s="13" t="s">
        <v>1911</v>
      </c>
      <c r="F384" s="13" t="s">
        <v>1912</v>
      </c>
      <c r="G384" s="13" t="s">
        <v>1913</v>
      </c>
      <c r="H384" s="13" t="s">
        <v>85</v>
      </c>
      <c r="I384" s="13" t="s">
        <v>14</v>
      </c>
    </row>
    <row r="385" ht="24" spans="1:9">
      <c r="A385" s="13" t="s">
        <v>1914</v>
      </c>
      <c r="B385" s="13" t="s">
        <v>1915</v>
      </c>
      <c r="C385" s="13" t="s">
        <v>1916</v>
      </c>
      <c r="D385" s="13" t="s">
        <v>46</v>
      </c>
      <c r="E385" s="13" t="s">
        <v>584</v>
      </c>
      <c r="F385" s="13" t="s">
        <v>585</v>
      </c>
      <c r="G385" s="13" t="s">
        <v>1917</v>
      </c>
      <c r="H385" s="13" t="s">
        <v>85</v>
      </c>
      <c r="I385" s="13" t="s">
        <v>14</v>
      </c>
    </row>
    <row r="386" ht="36" spans="1:9">
      <c r="A386" s="13" t="s">
        <v>1918</v>
      </c>
      <c r="B386" s="13" t="s">
        <v>1919</v>
      </c>
      <c r="C386" s="13" t="s">
        <v>1920</v>
      </c>
      <c r="D386" s="13" t="s">
        <v>46</v>
      </c>
      <c r="E386" s="13" t="s">
        <v>1826</v>
      </c>
      <c r="F386" s="13" t="s">
        <v>1827</v>
      </c>
      <c r="G386" s="13" t="s">
        <v>1921</v>
      </c>
      <c r="H386" s="13" t="s">
        <v>85</v>
      </c>
      <c r="I386" s="13" t="s">
        <v>14</v>
      </c>
    </row>
    <row r="387" ht="47.25" spans="1:9">
      <c r="A387" s="13" t="s">
        <v>1922</v>
      </c>
      <c r="B387" s="13" t="s">
        <v>1923</v>
      </c>
      <c r="C387" s="13" t="s">
        <v>1924</v>
      </c>
      <c r="D387" s="13" t="s">
        <v>46</v>
      </c>
      <c r="E387" s="13" t="s">
        <v>225</v>
      </c>
      <c r="F387" s="13" t="s">
        <v>226</v>
      </c>
      <c r="G387" s="13" t="s">
        <v>1925</v>
      </c>
      <c r="H387" s="13" t="s">
        <v>85</v>
      </c>
      <c r="I387" s="13" t="s">
        <v>14</v>
      </c>
    </row>
    <row r="388" ht="24" spans="1:9">
      <c r="A388" s="13" t="s">
        <v>1926</v>
      </c>
      <c r="B388" s="13" t="s">
        <v>1927</v>
      </c>
      <c r="C388" s="13" t="s">
        <v>1928</v>
      </c>
      <c r="D388" s="13" t="s">
        <v>947</v>
      </c>
      <c r="E388" s="13" t="s">
        <v>14</v>
      </c>
      <c r="F388" s="13" t="s">
        <v>1929</v>
      </c>
      <c r="G388" s="13" t="s">
        <v>1930</v>
      </c>
      <c r="H388" s="13" t="s">
        <v>85</v>
      </c>
      <c r="I388" s="13" t="s">
        <v>950</v>
      </c>
    </row>
    <row r="389" ht="58.5" spans="1:9">
      <c r="A389" s="13" t="s">
        <v>1931</v>
      </c>
      <c r="B389" s="13" t="s">
        <v>1932</v>
      </c>
      <c r="C389" s="13" t="s">
        <v>1933</v>
      </c>
      <c r="D389" s="13" t="s">
        <v>54</v>
      </c>
      <c r="E389" s="13" t="s">
        <v>160</v>
      </c>
      <c r="F389" s="13" t="s">
        <v>161</v>
      </c>
      <c r="G389" s="13" t="s">
        <v>1934</v>
      </c>
      <c r="H389" s="13" t="s">
        <v>85</v>
      </c>
      <c r="I389" s="13" t="s">
        <v>14</v>
      </c>
    </row>
    <row r="390" ht="36" spans="1:9">
      <c r="A390" s="13" t="s">
        <v>1935</v>
      </c>
      <c r="B390" s="13" t="s">
        <v>1936</v>
      </c>
      <c r="C390" s="13" t="s">
        <v>1937</v>
      </c>
      <c r="D390" s="13" t="s">
        <v>54</v>
      </c>
      <c r="E390" s="13" t="s">
        <v>386</v>
      </c>
      <c r="F390" s="13" t="s">
        <v>387</v>
      </c>
      <c r="G390" s="13" t="s">
        <v>1938</v>
      </c>
      <c r="H390" s="13" t="s">
        <v>85</v>
      </c>
      <c r="I390" s="13" t="s">
        <v>14</v>
      </c>
    </row>
    <row r="391" ht="36" spans="1:9">
      <c r="A391" s="13" t="s">
        <v>1939</v>
      </c>
      <c r="B391" s="13" t="s">
        <v>1940</v>
      </c>
      <c r="C391" s="13" t="s">
        <v>1941</v>
      </c>
      <c r="D391" s="13" t="s">
        <v>301</v>
      </c>
      <c r="E391" s="13" t="s">
        <v>308</v>
      </c>
      <c r="F391" s="13" t="s">
        <v>309</v>
      </c>
      <c r="G391" s="13" t="s">
        <v>14</v>
      </c>
      <c r="H391" s="13" t="s">
        <v>85</v>
      </c>
      <c r="I391" s="13" t="s">
        <v>14</v>
      </c>
    </row>
    <row r="392" ht="24" spans="1:9">
      <c r="A392" s="13" t="s">
        <v>1942</v>
      </c>
      <c r="B392" s="13" t="s">
        <v>1943</v>
      </c>
      <c r="C392" s="13" t="s">
        <v>1944</v>
      </c>
      <c r="D392" s="13" t="s">
        <v>46</v>
      </c>
      <c r="E392" s="13" t="s">
        <v>584</v>
      </c>
      <c r="F392" s="13" t="s">
        <v>585</v>
      </c>
      <c r="G392" s="13" t="s">
        <v>1945</v>
      </c>
      <c r="H392" s="13" t="s">
        <v>85</v>
      </c>
      <c r="I392" s="13" t="s">
        <v>14</v>
      </c>
    </row>
    <row r="393" ht="36" spans="1:9">
      <c r="A393" s="13" t="s">
        <v>1946</v>
      </c>
      <c r="B393" s="13" t="s">
        <v>1947</v>
      </c>
      <c r="C393" s="13" t="s">
        <v>1948</v>
      </c>
      <c r="D393" s="13" t="s">
        <v>46</v>
      </c>
      <c r="E393" s="13" t="s">
        <v>234</v>
      </c>
      <c r="F393" s="13" t="s">
        <v>235</v>
      </c>
      <c r="G393" s="13" t="s">
        <v>1949</v>
      </c>
      <c r="H393" s="13" t="s">
        <v>85</v>
      </c>
      <c r="I393" s="13" t="s">
        <v>14</v>
      </c>
    </row>
    <row r="394" ht="36" spans="1:9">
      <c r="A394" s="13" t="s">
        <v>1950</v>
      </c>
      <c r="B394" s="13" t="s">
        <v>1951</v>
      </c>
      <c r="C394" s="13" t="s">
        <v>1952</v>
      </c>
      <c r="D394" s="13" t="s">
        <v>46</v>
      </c>
      <c r="E394" s="13" t="s">
        <v>1953</v>
      </c>
      <c r="F394" s="13" t="s">
        <v>1954</v>
      </c>
      <c r="G394" s="13" t="s">
        <v>1955</v>
      </c>
      <c r="H394" s="13" t="s">
        <v>85</v>
      </c>
      <c r="I394" s="13" t="s">
        <v>14</v>
      </c>
    </row>
    <row r="395" ht="24" spans="1:9">
      <c r="A395" s="13" t="s">
        <v>15</v>
      </c>
      <c r="B395" s="13" t="s">
        <v>1956</v>
      </c>
      <c r="C395" s="13" t="s">
        <v>1957</v>
      </c>
      <c r="D395" s="13" t="s">
        <v>1958</v>
      </c>
      <c r="E395" s="13" t="s">
        <v>1959</v>
      </c>
      <c r="F395" s="13" t="s">
        <v>1960</v>
      </c>
      <c r="G395" s="13" t="s">
        <v>1961</v>
      </c>
      <c r="H395" s="13" t="s">
        <v>85</v>
      </c>
      <c r="I395" s="13" t="s">
        <v>14</v>
      </c>
    </row>
    <row r="396" ht="58.5" spans="1:9">
      <c r="A396" s="13" t="s">
        <v>1962</v>
      </c>
      <c r="B396" s="13" t="s">
        <v>1963</v>
      </c>
      <c r="C396" s="13" t="s">
        <v>1964</v>
      </c>
      <c r="D396" s="13" t="s">
        <v>301</v>
      </c>
      <c r="E396" s="13" t="s">
        <v>1431</v>
      </c>
      <c r="F396" s="13" t="s">
        <v>1432</v>
      </c>
      <c r="G396" s="13" t="s">
        <v>1965</v>
      </c>
      <c r="H396" s="13" t="s">
        <v>85</v>
      </c>
      <c r="I396" s="13" t="s">
        <v>14</v>
      </c>
    </row>
    <row r="397" ht="36" spans="1:9">
      <c r="A397" s="13" t="s">
        <v>1966</v>
      </c>
      <c r="B397" s="13" t="s">
        <v>1967</v>
      </c>
      <c r="C397" s="13" t="s">
        <v>1968</v>
      </c>
      <c r="D397" s="13" t="s">
        <v>54</v>
      </c>
      <c r="E397" s="13" t="s">
        <v>486</v>
      </c>
      <c r="F397" s="13" t="s">
        <v>487</v>
      </c>
      <c r="G397" s="13" t="s">
        <v>1969</v>
      </c>
      <c r="H397" s="13" t="s">
        <v>85</v>
      </c>
      <c r="I397" s="13" t="s">
        <v>14</v>
      </c>
    </row>
    <row r="398" ht="36" spans="1:9">
      <c r="A398" s="13" t="s">
        <v>1970</v>
      </c>
      <c r="B398" s="13" t="s">
        <v>1971</v>
      </c>
      <c r="C398" s="13" t="s">
        <v>1972</v>
      </c>
      <c r="D398" s="13" t="s">
        <v>54</v>
      </c>
      <c r="E398" s="13" t="s">
        <v>1973</v>
      </c>
      <c r="F398" s="13" t="s">
        <v>1974</v>
      </c>
      <c r="G398" s="13" t="s">
        <v>1975</v>
      </c>
      <c r="H398" s="13" t="s">
        <v>85</v>
      </c>
      <c r="I398" s="13" t="s">
        <v>14</v>
      </c>
    </row>
    <row r="399" ht="24" spans="1:9">
      <c r="A399" s="13" t="s">
        <v>1976</v>
      </c>
      <c r="B399" s="13" t="s">
        <v>1977</v>
      </c>
      <c r="C399" s="13" t="s">
        <v>1978</v>
      </c>
      <c r="D399" s="13" t="s">
        <v>54</v>
      </c>
      <c r="E399" s="13" t="s">
        <v>440</v>
      </c>
      <c r="F399" s="13" t="s">
        <v>441</v>
      </c>
      <c r="G399" s="13" t="s">
        <v>1979</v>
      </c>
      <c r="H399" s="13" t="s">
        <v>85</v>
      </c>
      <c r="I399" s="13" t="s">
        <v>14</v>
      </c>
    </row>
    <row r="400" ht="36" spans="1:9">
      <c r="A400" s="13" t="s">
        <v>1980</v>
      </c>
      <c r="B400" s="13" t="s">
        <v>1981</v>
      </c>
      <c r="C400" s="13" t="s">
        <v>1982</v>
      </c>
      <c r="D400" s="13" t="s">
        <v>54</v>
      </c>
      <c r="E400" s="13" t="s">
        <v>1973</v>
      </c>
      <c r="F400" s="13" t="s">
        <v>1974</v>
      </c>
      <c r="G400" s="13" t="s">
        <v>1983</v>
      </c>
      <c r="H400" s="13" t="s">
        <v>85</v>
      </c>
      <c r="I400" s="13" t="s">
        <v>14</v>
      </c>
    </row>
    <row r="401" ht="47.25" spans="1:9">
      <c r="A401" s="13" t="s">
        <v>1984</v>
      </c>
      <c r="B401" s="13" t="s">
        <v>1985</v>
      </c>
      <c r="C401" s="13" t="s">
        <v>1986</v>
      </c>
      <c r="D401" s="13" t="s">
        <v>61</v>
      </c>
      <c r="E401" s="13" t="s">
        <v>1987</v>
      </c>
      <c r="F401" s="13" t="s">
        <v>1988</v>
      </c>
      <c r="G401" s="13" t="s">
        <v>1989</v>
      </c>
      <c r="H401" s="13" t="s">
        <v>85</v>
      </c>
      <c r="I401" s="13" t="s">
        <v>14</v>
      </c>
    </row>
    <row r="402" ht="24" spans="1:9">
      <c r="A402" s="13" t="s">
        <v>1990</v>
      </c>
      <c r="B402" s="13" t="s">
        <v>1991</v>
      </c>
      <c r="C402" s="13" t="s">
        <v>1992</v>
      </c>
      <c r="D402" s="13" t="s">
        <v>61</v>
      </c>
      <c r="E402" s="13" t="s">
        <v>1354</v>
      </c>
      <c r="F402" s="13" t="s">
        <v>1355</v>
      </c>
      <c r="G402" s="13" t="s">
        <v>1993</v>
      </c>
      <c r="H402" s="13" t="s">
        <v>85</v>
      </c>
      <c r="I402" s="13" t="s">
        <v>14</v>
      </c>
    </row>
    <row r="403" ht="36" spans="1:9">
      <c r="A403" s="13" t="s">
        <v>1994</v>
      </c>
      <c r="B403" s="13" t="s">
        <v>1995</v>
      </c>
      <c r="C403" s="13" t="s">
        <v>1996</v>
      </c>
      <c r="D403" s="13" t="s">
        <v>61</v>
      </c>
      <c r="E403" s="13" t="s">
        <v>545</v>
      </c>
      <c r="F403" s="13" t="s">
        <v>546</v>
      </c>
      <c r="G403" s="13" t="s">
        <v>1997</v>
      </c>
      <c r="H403" s="13" t="s">
        <v>85</v>
      </c>
      <c r="I403" s="13" t="s">
        <v>14</v>
      </c>
    </row>
    <row r="404" ht="47.25" spans="1:9">
      <c r="A404" s="13" t="s">
        <v>1998</v>
      </c>
      <c r="B404" s="13" t="s">
        <v>1999</v>
      </c>
      <c r="C404" s="13" t="s">
        <v>2000</v>
      </c>
      <c r="D404" s="13" t="s">
        <v>61</v>
      </c>
      <c r="E404" s="13" t="s">
        <v>2001</v>
      </c>
      <c r="F404" s="13" t="s">
        <v>2002</v>
      </c>
      <c r="G404" s="13" t="s">
        <v>2003</v>
      </c>
      <c r="H404" s="13" t="s">
        <v>85</v>
      </c>
      <c r="I404" s="13" t="s">
        <v>14</v>
      </c>
    </row>
    <row r="405" ht="36" spans="1:9">
      <c r="A405" s="13" t="s">
        <v>2004</v>
      </c>
      <c r="B405" s="13" t="s">
        <v>2005</v>
      </c>
      <c r="C405" s="13" t="s">
        <v>2006</v>
      </c>
      <c r="D405" s="13" t="s">
        <v>46</v>
      </c>
      <c r="E405" s="13" t="s">
        <v>2007</v>
      </c>
      <c r="F405" s="13" t="s">
        <v>2008</v>
      </c>
      <c r="G405" s="13" t="s">
        <v>2009</v>
      </c>
      <c r="H405" s="13" t="s">
        <v>85</v>
      </c>
      <c r="I405" s="13" t="s">
        <v>14</v>
      </c>
    </row>
    <row r="406" ht="23.25" spans="1:9">
      <c r="A406" s="13" t="s">
        <v>2010</v>
      </c>
      <c r="B406" s="13" t="s">
        <v>2011</v>
      </c>
      <c r="C406" s="13" t="s">
        <v>2012</v>
      </c>
      <c r="D406" s="13" t="s">
        <v>25</v>
      </c>
      <c r="E406" s="13" t="s">
        <v>14</v>
      </c>
      <c r="F406" s="13" t="s">
        <v>503</v>
      </c>
      <c r="G406" s="13" t="s">
        <v>2013</v>
      </c>
      <c r="H406" s="13" t="s">
        <v>85</v>
      </c>
      <c r="I406" s="13" t="s">
        <v>14</v>
      </c>
    </row>
    <row r="407" ht="24" spans="1:9">
      <c r="A407" s="13" t="s">
        <v>2014</v>
      </c>
      <c r="B407" s="13" t="s">
        <v>2015</v>
      </c>
      <c r="C407" s="13" t="s">
        <v>2016</v>
      </c>
      <c r="D407" s="13" t="s">
        <v>54</v>
      </c>
      <c r="E407" s="13" t="s">
        <v>1441</v>
      </c>
      <c r="F407" s="13" t="s">
        <v>1442</v>
      </c>
      <c r="G407" s="13" t="s">
        <v>2017</v>
      </c>
      <c r="H407" s="13" t="s">
        <v>85</v>
      </c>
      <c r="I407" s="13" t="s">
        <v>14</v>
      </c>
    </row>
    <row r="408" ht="24" spans="1:9">
      <c r="A408" s="13" t="s">
        <v>2018</v>
      </c>
      <c r="B408" s="13" t="s">
        <v>2019</v>
      </c>
      <c r="C408" s="13" t="s">
        <v>2020</v>
      </c>
      <c r="D408" s="13" t="s">
        <v>61</v>
      </c>
      <c r="E408" s="13" t="s">
        <v>1132</v>
      </c>
      <c r="F408" s="13" t="s">
        <v>1133</v>
      </c>
      <c r="G408" s="13" t="s">
        <v>2021</v>
      </c>
      <c r="H408" s="13" t="s">
        <v>85</v>
      </c>
      <c r="I408" s="13" t="s">
        <v>14</v>
      </c>
    </row>
    <row r="409" ht="47.25" spans="1:9">
      <c r="A409" s="13" t="s">
        <v>2022</v>
      </c>
      <c r="B409" s="13" t="s">
        <v>2023</v>
      </c>
      <c r="C409" s="13" t="s">
        <v>2024</v>
      </c>
      <c r="D409" s="13" t="s">
        <v>61</v>
      </c>
      <c r="E409" s="13" t="s">
        <v>2025</v>
      </c>
      <c r="F409" s="13" t="s">
        <v>2026</v>
      </c>
      <c r="G409" s="13" t="s">
        <v>2027</v>
      </c>
      <c r="H409" s="13" t="s">
        <v>85</v>
      </c>
      <c r="I409" s="13" t="s">
        <v>14</v>
      </c>
    </row>
    <row r="410" ht="36" spans="1:9">
      <c r="A410" s="13" t="s">
        <v>2028</v>
      </c>
      <c r="B410" s="13" t="s">
        <v>2029</v>
      </c>
      <c r="C410" s="13" t="s">
        <v>2030</v>
      </c>
      <c r="D410" s="13" t="s">
        <v>46</v>
      </c>
      <c r="E410" s="13" t="s">
        <v>113</v>
      </c>
      <c r="F410" s="13" t="s">
        <v>114</v>
      </c>
      <c r="G410" s="13" t="s">
        <v>2031</v>
      </c>
      <c r="H410" s="13" t="s">
        <v>85</v>
      </c>
      <c r="I410" s="13" t="s">
        <v>14</v>
      </c>
    </row>
    <row r="411" ht="35.25" spans="1:9">
      <c r="A411" s="13" t="s">
        <v>2032</v>
      </c>
      <c r="B411" s="13" t="s">
        <v>2033</v>
      </c>
      <c r="C411" s="13" t="s">
        <v>2034</v>
      </c>
      <c r="D411" s="13" t="s">
        <v>46</v>
      </c>
      <c r="E411" s="13" t="s">
        <v>1274</v>
      </c>
      <c r="F411" s="13" t="s">
        <v>1275</v>
      </c>
      <c r="G411" s="13" t="s">
        <v>2035</v>
      </c>
      <c r="H411" s="13" t="s">
        <v>85</v>
      </c>
      <c r="I411" s="13" t="s">
        <v>14</v>
      </c>
    </row>
    <row r="412" ht="24" spans="1:9">
      <c r="A412" s="13" t="s">
        <v>2036</v>
      </c>
      <c r="B412" s="13" t="s">
        <v>2037</v>
      </c>
      <c r="C412" s="13" t="s">
        <v>2038</v>
      </c>
      <c r="D412" s="13" t="s">
        <v>46</v>
      </c>
      <c r="E412" s="13" t="s">
        <v>2039</v>
      </c>
      <c r="F412" s="13" t="s">
        <v>2040</v>
      </c>
      <c r="G412" s="13" t="s">
        <v>2041</v>
      </c>
      <c r="H412" s="13" t="s">
        <v>85</v>
      </c>
      <c r="I412" s="13" t="s">
        <v>14</v>
      </c>
    </row>
    <row r="413" ht="23.25" spans="1:9">
      <c r="A413" s="13" t="s">
        <v>2042</v>
      </c>
      <c r="B413" s="13" t="s">
        <v>2043</v>
      </c>
      <c r="C413" s="13" t="s">
        <v>2044</v>
      </c>
      <c r="D413" s="13" t="s">
        <v>25</v>
      </c>
      <c r="E413" s="13" t="s">
        <v>14</v>
      </c>
      <c r="F413" s="13" t="s">
        <v>1333</v>
      </c>
      <c r="G413" s="13" t="s">
        <v>2045</v>
      </c>
      <c r="H413" s="13" t="s">
        <v>85</v>
      </c>
      <c r="I413" s="13" t="s">
        <v>14</v>
      </c>
    </row>
    <row r="414" ht="23.25" spans="1:9">
      <c r="A414" s="13" t="s">
        <v>2046</v>
      </c>
      <c r="B414" s="13" t="s">
        <v>2047</v>
      </c>
      <c r="C414" s="13" t="s">
        <v>2048</v>
      </c>
      <c r="D414" s="13" t="s">
        <v>25</v>
      </c>
      <c r="E414" s="13" t="s">
        <v>14</v>
      </c>
      <c r="F414" s="13" t="s">
        <v>230</v>
      </c>
      <c r="G414" s="13" t="s">
        <v>2049</v>
      </c>
      <c r="H414" s="13" t="s">
        <v>85</v>
      </c>
      <c r="I414" s="13" t="s">
        <v>14</v>
      </c>
    </row>
    <row r="415" ht="24" spans="1:9">
      <c r="A415" s="13" t="s">
        <v>2050</v>
      </c>
      <c r="B415" s="13" t="s">
        <v>2051</v>
      </c>
      <c r="C415" s="13" t="s">
        <v>2052</v>
      </c>
      <c r="D415" s="13" t="s">
        <v>25</v>
      </c>
      <c r="E415" s="13" t="s">
        <v>14</v>
      </c>
      <c r="F415" s="13" t="s">
        <v>185</v>
      </c>
      <c r="G415" s="13" t="s">
        <v>2053</v>
      </c>
      <c r="H415" s="13" t="s">
        <v>85</v>
      </c>
      <c r="I415" s="13" t="s">
        <v>14</v>
      </c>
    </row>
    <row r="416" ht="35.25" spans="1:9">
      <c r="A416" s="13" t="s">
        <v>2054</v>
      </c>
      <c r="B416" s="13" t="s">
        <v>2055</v>
      </c>
      <c r="C416" s="13" t="s">
        <v>2056</v>
      </c>
      <c r="D416" s="13" t="s">
        <v>301</v>
      </c>
      <c r="E416" s="13" t="s">
        <v>2057</v>
      </c>
      <c r="F416" s="13" t="s">
        <v>2058</v>
      </c>
      <c r="G416" s="13" t="s">
        <v>14</v>
      </c>
      <c r="H416" s="13" t="s">
        <v>85</v>
      </c>
      <c r="I416" s="13" t="s">
        <v>14</v>
      </c>
    </row>
    <row r="417" ht="24" spans="1:9">
      <c r="A417" s="13" t="s">
        <v>2059</v>
      </c>
      <c r="B417" s="13" t="s">
        <v>2060</v>
      </c>
      <c r="C417" s="13" t="s">
        <v>2061</v>
      </c>
      <c r="D417" s="13" t="s">
        <v>54</v>
      </c>
      <c r="E417" s="13" t="s">
        <v>2062</v>
      </c>
      <c r="F417" s="13" t="s">
        <v>2063</v>
      </c>
      <c r="G417" s="13" t="s">
        <v>2064</v>
      </c>
      <c r="H417" s="13" t="s">
        <v>85</v>
      </c>
      <c r="I417" s="13" t="s">
        <v>14</v>
      </c>
    </row>
    <row r="418" ht="36" spans="1:9">
      <c r="A418" s="13" t="s">
        <v>2065</v>
      </c>
      <c r="B418" s="13" t="s">
        <v>2066</v>
      </c>
      <c r="C418" s="13" t="s">
        <v>2067</v>
      </c>
      <c r="D418" s="13" t="s">
        <v>46</v>
      </c>
      <c r="E418" s="13" t="s">
        <v>2068</v>
      </c>
      <c r="F418" s="13" t="s">
        <v>2069</v>
      </c>
      <c r="G418" s="13" t="s">
        <v>2070</v>
      </c>
      <c r="H418" s="13" t="s">
        <v>85</v>
      </c>
      <c r="I418" s="13" t="s">
        <v>14</v>
      </c>
    </row>
    <row r="419" ht="24" spans="1:9">
      <c r="A419" s="13" t="s">
        <v>2071</v>
      </c>
      <c r="B419" s="13" t="s">
        <v>2072</v>
      </c>
      <c r="C419" s="13" t="s">
        <v>2073</v>
      </c>
      <c r="D419" s="13" t="s">
        <v>46</v>
      </c>
      <c r="E419" s="13" t="s">
        <v>584</v>
      </c>
      <c r="F419" s="13" t="s">
        <v>585</v>
      </c>
      <c r="G419" s="13" t="s">
        <v>2074</v>
      </c>
      <c r="H419" s="13" t="s">
        <v>85</v>
      </c>
      <c r="I419" s="13" t="s">
        <v>14</v>
      </c>
    </row>
    <row r="420" ht="24" spans="1:9">
      <c r="A420" s="13" t="s">
        <v>2075</v>
      </c>
      <c r="B420" s="13" t="s">
        <v>2076</v>
      </c>
      <c r="C420" s="13" t="s">
        <v>2077</v>
      </c>
      <c r="D420" s="13" t="s">
        <v>46</v>
      </c>
      <c r="E420" s="13" t="s">
        <v>47</v>
      </c>
      <c r="F420" s="13" t="s">
        <v>48</v>
      </c>
      <c r="G420" s="13" t="s">
        <v>2078</v>
      </c>
      <c r="H420" s="13" t="s">
        <v>85</v>
      </c>
      <c r="I420" s="13" t="s">
        <v>14</v>
      </c>
    </row>
    <row r="421" ht="24" spans="1:9">
      <c r="A421" s="13" t="s">
        <v>2079</v>
      </c>
      <c r="B421" s="13" t="s">
        <v>2080</v>
      </c>
      <c r="C421" s="13" t="s">
        <v>2081</v>
      </c>
      <c r="D421" s="13" t="s">
        <v>46</v>
      </c>
      <c r="E421" s="13" t="s">
        <v>561</v>
      </c>
      <c r="F421" s="13" t="s">
        <v>562</v>
      </c>
      <c r="G421" s="13" t="s">
        <v>2082</v>
      </c>
      <c r="H421" s="13" t="s">
        <v>85</v>
      </c>
      <c r="I421" s="13" t="s">
        <v>14</v>
      </c>
    </row>
    <row r="422" ht="23.25" spans="1:9">
      <c r="A422" s="13" t="s">
        <v>2083</v>
      </c>
      <c r="B422" s="13" t="s">
        <v>2084</v>
      </c>
      <c r="C422" s="13" t="s">
        <v>2085</v>
      </c>
      <c r="D422" s="13" t="s">
        <v>25</v>
      </c>
      <c r="E422" s="13" t="s">
        <v>14</v>
      </c>
      <c r="F422" s="13" t="s">
        <v>286</v>
      </c>
      <c r="G422" s="13" t="s">
        <v>2086</v>
      </c>
      <c r="H422" s="13" t="s">
        <v>85</v>
      </c>
      <c r="I422" s="13" t="s">
        <v>14</v>
      </c>
    </row>
    <row r="423" ht="69.75" spans="1:9">
      <c r="A423" s="13" t="s">
        <v>2087</v>
      </c>
      <c r="B423" s="13" t="s">
        <v>2088</v>
      </c>
      <c r="C423" s="13" t="s">
        <v>2089</v>
      </c>
      <c r="D423" s="13" t="s">
        <v>54</v>
      </c>
      <c r="E423" s="13" t="s">
        <v>2090</v>
      </c>
      <c r="F423" s="13" t="s">
        <v>2091</v>
      </c>
      <c r="G423" s="13" t="s">
        <v>2092</v>
      </c>
      <c r="H423" s="13" t="s">
        <v>85</v>
      </c>
      <c r="I423" s="13" t="s">
        <v>14</v>
      </c>
    </row>
    <row r="424" ht="36" spans="1:9">
      <c r="A424" s="13" t="s">
        <v>2093</v>
      </c>
      <c r="B424" s="13" t="s">
        <v>2094</v>
      </c>
      <c r="C424" s="13" t="s">
        <v>2095</v>
      </c>
      <c r="D424" s="13" t="s">
        <v>46</v>
      </c>
      <c r="E424" s="13" t="s">
        <v>1953</v>
      </c>
      <c r="F424" s="13" t="s">
        <v>1954</v>
      </c>
      <c r="G424" s="13" t="s">
        <v>2096</v>
      </c>
      <c r="H424" s="13" t="s">
        <v>85</v>
      </c>
      <c r="I424" s="13" t="s">
        <v>14</v>
      </c>
    </row>
    <row r="425" ht="22.5" spans="1:9">
      <c r="A425" s="13" t="s">
        <v>2097</v>
      </c>
      <c r="B425" s="13" t="s">
        <v>2098</v>
      </c>
      <c r="C425" s="13" t="s">
        <v>2099</v>
      </c>
      <c r="D425" s="13" t="s">
        <v>480</v>
      </c>
      <c r="E425" s="13" t="s">
        <v>14</v>
      </c>
      <c r="F425" s="13" t="s">
        <v>2100</v>
      </c>
      <c r="G425" s="13" t="s">
        <v>2101</v>
      </c>
      <c r="H425" s="13" t="s">
        <v>85</v>
      </c>
      <c r="I425" s="13" t="s">
        <v>14</v>
      </c>
    </row>
    <row r="426" ht="24" spans="1:9">
      <c r="A426" s="13" t="s">
        <v>2102</v>
      </c>
      <c r="B426" s="13" t="s">
        <v>2103</v>
      </c>
      <c r="C426" s="13" t="s">
        <v>2104</v>
      </c>
      <c r="D426" s="13" t="s">
        <v>54</v>
      </c>
      <c r="E426" s="13" t="s">
        <v>440</v>
      </c>
      <c r="F426" s="13" t="s">
        <v>441</v>
      </c>
      <c r="G426" s="13" t="s">
        <v>2105</v>
      </c>
      <c r="H426" s="13" t="s">
        <v>85</v>
      </c>
      <c r="I426" s="13" t="s">
        <v>14</v>
      </c>
    </row>
    <row r="427" ht="24" spans="1:9">
      <c r="A427" s="13" t="s">
        <v>2106</v>
      </c>
      <c r="B427" s="13" t="s">
        <v>2107</v>
      </c>
      <c r="C427" s="13" t="s">
        <v>2108</v>
      </c>
      <c r="D427" s="13" t="s">
        <v>25</v>
      </c>
      <c r="E427" s="13" t="s">
        <v>14</v>
      </c>
      <c r="F427" s="13" t="s">
        <v>185</v>
      </c>
      <c r="G427" s="13" t="s">
        <v>2109</v>
      </c>
      <c r="H427" s="13" t="s">
        <v>85</v>
      </c>
      <c r="I427" s="13" t="s">
        <v>14</v>
      </c>
    </row>
    <row r="428" ht="24" spans="1:9">
      <c r="A428" s="13" t="s">
        <v>2110</v>
      </c>
      <c r="B428" s="13" t="s">
        <v>2111</v>
      </c>
      <c r="C428" s="13" t="s">
        <v>2112</v>
      </c>
      <c r="D428" s="13" t="s">
        <v>32</v>
      </c>
      <c r="E428" s="13" t="s">
        <v>257</v>
      </c>
      <c r="F428" s="13" t="s">
        <v>258</v>
      </c>
      <c r="G428" s="13" t="s">
        <v>2113</v>
      </c>
      <c r="H428" s="13" t="s">
        <v>85</v>
      </c>
      <c r="I428" s="13" t="s">
        <v>14</v>
      </c>
    </row>
    <row r="429" ht="36" spans="1:9">
      <c r="A429" s="13" t="s">
        <v>2114</v>
      </c>
      <c r="B429" s="13" t="s">
        <v>2115</v>
      </c>
      <c r="C429" s="13" t="s">
        <v>2116</v>
      </c>
      <c r="D429" s="13" t="s">
        <v>61</v>
      </c>
      <c r="E429" s="13" t="s">
        <v>290</v>
      </c>
      <c r="F429" s="13" t="s">
        <v>291</v>
      </c>
      <c r="G429" s="13" t="s">
        <v>2117</v>
      </c>
      <c r="H429" s="13" t="s">
        <v>85</v>
      </c>
      <c r="I429" s="13" t="s">
        <v>14</v>
      </c>
    </row>
    <row r="430" ht="47.25" spans="1:9">
      <c r="A430" s="13" t="s">
        <v>2118</v>
      </c>
      <c r="B430" s="13" t="s">
        <v>2119</v>
      </c>
      <c r="C430" s="13" t="s">
        <v>2120</v>
      </c>
      <c r="D430" s="13" t="s">
        <v>61</v>
      </c>
      <c r="E430" s="13" t="s">
        <v>590</v>
      </c>
      <c r="F430" s="13" t="s">
        <v>591</v>
      </c>
      <c r="G430" s="13" t="s">
        <v>2121</v>
      </c>
      <c r="H430" s="13" t="s">
        <v>85</v>
      </c>
      <c r="I430" s="13" t="s">
        <v>14</v>
      </c>
    </row>
    <row r="431" ht="47.25" spans="1:9">
      <c r="A431" s="13" t="s">
        <v>2122</v>
      </c>
      <c r="B431" s="13" t="s">
        <v>2123</v>
      </c>
      <c r="C431" s="13" t="s">
        <v>2124</v>
      </c>
      <c r="D431" s="13" t="s">
        <v>46</v>
      </c>
      <c r="E431" s="13" t="s">
        <v>2125</v>
      </c>
      <c r="F431" s="13" t="s">
        <v>2126</v>
      </c>
      <c r="G431" s="13" t="s">
        <v>2127</v>
      </c>
      <c r="H431" s="13" t="s">
        <v>85</v>
      </c>
      <c r="I431" s="13" t="s">
        <v>14</v>
      </c>
    </row>
    <row r="432" ht="24" spans="1:9">
      <c r="A432" s="13" t="s">
        <v>2128</v>
      </c>
      <c r="B432" s="13" t="s">
        <v>2129</v>
      </c>
      <c r="C432" s="13" t="s">
        <v>2130</v>
      </c>
      <c r="D432" s="13" t="s">
        <v>46</v>
      </c>
      <c r="E432" s="13" t="s">
        <v>784</v>
      </c>
      <c r="F432" s="13" t="s">
        <v>785</v>
      </c>
      <c r="G432" s="13" t="s">
        <v>2131</v>
      </c>
      <c r="H432" s="13" t="s">
        <v>85</v>
      </c>
      <c r="I432" s="13" t="s">
        <v>14</v>
      </c>
    </row>
    <row r="433" ht="36" spans="1:9">
      <c r="A433" s="13" t="s">
        <v>2132</v>
      </c>
      <c r="B433" s="13" t="s">
        <v>2133</v>
      </c>
      <c r="C433" s="13" t="s">
        <v>2134</v>
      </c>
      <c r="D433" s="13" t="s">
        <v>46</v>
      </c>
      <c r="E433" s="13" t="s">
        <v>1826</v>
      </c>
      <c r="F433" s="13" t="s">
        <v>1827</v>
      </c>
      <c r="G433" s="13" t="s">
        <v>2135</v>
      </c>
      <c r="H433" s="13" t="s">
        <v>85</v>
      </c>
      <c r="I433" s="13" t="s">
        <v>14</v>
      </c>
    </row>
    <row r="434" ht="36" spans="1:9">
      <c r="A434" s="13" t="s">
        <v>2136</v>
      </c>
      <c r="B434" s="13" t="s">
        <v>2137</v>
      </c>
      <c r="C434" s="13" t="s">
        <v>2138</v>
      </c>
      <c r="D434" s="13" t="s">
        <v>46</v>
      </c>
      <c r="E434" s="13" t="s">
        <v>344</v>
      </c>
      <c r="F434" s="13" t="s">
        <v>345</v>
      </c>
      <c r="G434" s="13" t="s">
        <v>2139</v>
      </c>
      <c r="H434" s="13" t="s">
        <v>85</v>
      </c>
      <c r="I434" s="13" t="s">
        <v>14</v>
      </c>
    </row>
    <row r="435" ht="36" spans="1:9">
      <c r="A435" s="13" t="s">
        <v>2140</v>
      </c>
      <c r="B435" s="13" t="s">
        <v>2141</v>
      </c>
      <c r="C435" s="13" t="s">
        <v>2142</v>
      </c>
      <c r="D435" s="13" t="s">
        <v>61</v>
      </c>
      <c r="E435" s="13" t="s">
        <v>1238</v>
      </c>
      <c r="F435" s="13" t="s">
        <v>1239</v>
      </c>
      <c r="G435" s="13" t="s">
        <v>2143</v>
      </c>
      <c r="H435" s="13" t="s">
        <v>85</v>
      </c>
      <c r="I435" s="13" t="s">
        <v>14</v>
      </c>
    </row>
    <row r="436" ht="36" spans="1:9">
      <c r="A436" s="13" t="s">
        <v>2144</v>
      </c>
      <c r="B436" s="13" t="s">
        <v>2145</v>
      </c>
      <c r="C436" s="13" t="s">
        <v>2146</v>
      </c>
      <c r="D436" s="13" t="s">
        <v>46</v>
      </c>
      <c r="E436" s="13" t="s">
        <v>2007</v>
      </c>
      <c r="F436" s="13" t="s">
        <v>2008</v>
      </c>
      <c r="G436" s="13" t="s">
        <v>2147</v>
      </c>
      <c r="H436" s="13" t="s">
        <v>85</v>
      </c>
      <c r="I436" s="13" t="s">
        <v>14</v>
      </c>
    </row>
    <row r="437" ht="36" spans="1:9">
      <c r="A437" s="13" t="s">
        <v>2148</v>
      </c>
      <c r="B437" s="13" t="s">
        <v>2149</v>
      </c>
      <c r="C437" s="13" t="s">
        <v>2150</v>
      </c>
      <c r="D437" s="13" t="s">
        <v>61</v>
      </c>
      <c r="E437" s="13" t="s">
        <v>2151</v>
      </c>
      <c r="F437" s="13" t="s">
        <v>2152</v>
      </c>
      <c r="G437" s="13" t="s">
        <v>2153</v>
      </c>
      <c r="H437" s="13" t="s">
        <v>85</v>
      </c>
      <c r="I437" s="13" t="s">
        <v>14</v>
      </c>
    </row>
    <row r="438" ht="24" spans="1:9">
      <c r="A438" s="13" t="s">
        <v>2154</v>
      </c>
      <c r="B438" s="13" t="s">
        <v>2155</v>
      </c>
      <c r="C438" s="13" t="s">
        <v>2156</v>
      </c>
      <c r="D438" s="13" t="s">
        <v>61</v>
      </c>
      <c r="E438" s="13" t="s">
        <v>531</v>
      </c>
      <c r="F438" s="13" t="s">
        <v>532</v>
      </c>
      <c r="G438" s="13" t="s">
        <v>2157</v>
      </c>
      <c r="H438" s="13" t="s">
        <v>85</v>
      </c>
      <c r="I438" s="13" t="s">
        <v>14</v>
      </c>
    </row>
    <row r="439" ht="47.25" spans="1:9">
      <c r="A439" s="13" t="s">
        <v>2158</v>
      </c>
      <c r="B439" s="13" t="s">
        <v>2159</v>
      </c>
      <c r="C439" s="13" t="s">
        <v>2160</v>
      </c>
      <c r="D439" s="13" t="s">
        <v>46</v>
      </c>
      <c r="E439" s="13" t="s">
        <v>1250</v>
      </c>
      <c r="F439" s="13" t="s">
        <v>1251</v>
      </c>
      <c r="G439" s="13" t="s">
        <v>2161</v>
      </c>
      <c r="H439" s="13" t="s">
        <v>85</v>
      </c>
      <c r="I439" s="13" t="s">
        <v>14</v>
      </c>
    </row>
    <row r="440" ht="58.5" spans="1:9">
      <c r="A440" s="13" t="s">
        <v>2162</v>
      </c>
      <c r="B440" s="13" t="s">
        <v>2163</v>
      </c>
      <c r="C440" s="13" t="s">
        <v>2164</v>
      </c>
      <c r="D440" s="13" t="s">
        <v>54</v>
      </c>
      <c r="E440" s="13" t="s">
        <v>166</v>
      </c>
      <c r="F440" s="13" t="s">
        <v>167</v>
      </c>
      <c r="G440" s="13" t="s">
        <v>2165</v>
      </c>
      <c r="H440" s="13" t="s">
        <v>85</v>
      </c>
      <c r="I440" s="13" t="s">
        <v>14</v>
      </c>
    </row>
    <row r="441" ht="47.25" spans="1:9">
      <c r="A441" s="13" t="s">
        <v>2166</v>
      </c>
      <c r="B441" s="13" t="s">
        <v>2167</v>
      </c>
      <c r="C441" s="13" t="s">
        <v>2168</v>
      </c>
      <c r="D441" s="13" t="s">
        <v>301</v>
      </c>
      <c r="E441" s="13" t="s">
        <v>338</v>
      </c>
      <c r="F441" s="13" t="s">
        <v>339</v>
      </c>
      <c r="G441" s="13" t="s">
        <v>2169</v>
      </c>
      <c r="H441" s="13" t="s">
        <v>85</v>
      </c>
      <c r="I441" s="13" t="s">
        <v>14</v>
      </c>
    </row>
    <row r="442" ht="58.5" spans="1:9">
      <c r="A442" s="13" t="s">
        <v>2170</v>
      </c>
      <c r="B442" s="13" t="s">
        <v>2171</v>
      </c>
      <c r="C442" s="13" t="s">
        <v>2172</v>
      </c>
      <c r="D442" s="13" t="s">
        <v>54</v>
      </c>
      <c r="E442" s="13" t="s">
        <v>1632</v>
      </c>
      <c r="F442" s="13" t="s">
        <v>1633</v>
      </c>
      <c r="G442" s="13" t="s">
        <v>2173</v>
      </c>
      <c r="H442" s="13" t="s">
        <v>85</v>
      </c>
      <c r="I442" s="13" t="s">
        <v>14</v>
      </c>
    </row>
    <row r="443" ht="36" spans="1:9">
      <c r="A443" s="13" t="s">
        <v>2174</v>
      </c>
      <c r="B443" s="13" t="s">
        <v>2175</v>
      </c>
      <c r="C443" s="13" t="s">
        <v>2176</v>
      </c>
      <c r="D443" s="13" t="s">
        <v>54</v>
      </c>
      <c r="E443" s="13" t="s">
        <v>368</v>
      </c>
      <c r="F443" s="13" t="s">
        <v>369</v>
      </c>
      <c r="G443" s="13" t="s">
        <v>2177</v>
      </c>
      <c r="H443" s="13" t="s">
        <v>85</v>
      </c>
      <c r="I443" s="13" t="s">
        <v>14</v>
      </c>
    </row>
    <row r="444" ht="24" spans="1:9">
      <c r="A444" s="13" t="s">
        <v>2178</v>
      </c>
      <c r="B444" s="13" t="s">
        <v>2179</v>
      </c>
      <c r="C444" s="13" t="s">
        <v>2180</v>
      </c>
      <c r="D444" s="13" t="s">
        <v>32</v>
      </c>
      <c r="E444" s="13" t="s">
        <v>2181</v>
      </c>
      <c r="F444" s="13" t="s">
        <v>2182</v>
      </c>
      <c r="G444" s="13" t="s">
        <v>2183</v>
      </c>
      <c r="H444" s="13" t="s">
        <v>85</v>
      </c>
      <c r="I444" s="13" t="s">
        <v>14</v>
      </c>
    </row>
    <row r="445" ht="24" spans="1:9">
      <c r="A445" s="13" t="s">
        <v>2184</v>
      </c>
      <c r="B445" s="13" t="s">
        <v>2185</v>
      </c>
      <c r="C445" s="13" t="s">
        <v>2186</v>
      </c>
      <c r="D445" s="13" t="s">
        <v>46</v>
      </c>
      <c r="E445" s="13" t="s">
        <v>1317</v>
      </c>
      <c r="F445" s="13" t="s">
        <v>1318</v>
      </c>
      <c r="G445" s="13" t="s">
        <v>2187</v>
      </c>
      <c r="H445" s="13" t="s">
        <v>85</v>
      </c>
      <c r="I445" s="13" t="s">
        <v>14</v>
      </c>
    </row>
    <row r="446" ht="24" spans="1:9">
      <c r="A446" s="13" t="s">
        <v>2188</v>
      </c>
      <c r="B446" s="13" t="s">
        <v>2189</v>
      </c>
      <c r="C446" s="13" t="s">
        <v>2190</v>
      </c>
      <c r="D446" s="13" t="s">
        <v>32</v>
      </c>
      <c r="E446" s="13" t="s">
        <v>941</v>
      </c>
      <c r="F446" s="13" t="s">
        <v>942</v>
      </c>
      <c r="G446" s="13" t="s">
        <v>2191</v>
      </c>
      <c r="H446" s="13" t="s">
        <v>78</v>
      </c>
      <c r="I446" s="13" t="s">
        <v>14</v>
      </c>
    </row>
    <row r="447" ht="36" spans="1:9">
      <c r="A447" s="13" t="s">
        <v>2192</v>
      </c>
      <c r="B447" s="13" t="s">
        <v>2193</v>
      </c>
      <c r="C447" s="13" t="s">
        <v>2194</v>
      </c>
      <c r="D447" s="13" t="s">
        <v>46</v>
      </c>
      <c r="E447" s="13" t="s">
        <v>2195</v>
      </c>
      <c r="F447" s="13" t="s">
        <v>2196</v>
      </c>
      <c r="G447" s="13" t="s">
        <v>2197</v>
      </c>
      <c r="H447" s="13" t="s">
        <v>78</v>
      </c>
      <c r="I447" s="13" t="s">
        <v>14</v>
      </c>
    </row>
    <row r="448" ht="24" spans="1:9">
      <c r="A448" s="13" t="s">
        <v>2198</v>
      </c>
      <c r="B448" s="13" t="s">
        <v>2199</v>
      </c>
      <c r="C448" s="13" t="s">
        <v>2200</v>
      </c>
      <c r="D448" s="13" t="s">
        <v>54</v>
      </c>
      <c r="E448" s="13" t="s">
        <v>440</v>
      </c>
      <c r="F448" s="13" t="s">
        <v>441</v>
      </c>
      <c r="G448" s="13" t="s">
        <v>2201</v>
      </c>
      <c r="H448" s="13" t="s">
        <v>78</v>
      </c>
      <c r="I448" s="13" t="s">
        <v>14</v>
      </c>
    </row>
    <row r="449" ht="36" spans="1:9">
      <c r="A449" s="13" t="s">
        <v>2202</v>
      </c>
      <c r="B449" s="13" t="s">
        <v>2203</v>
      </c>
      <c r="C449" s="13" t="s">
        <v>2204</v>
      </c>
      <c r="D449" s="13" t="s">
        <v>54</v>
      </c>
      <c r="E449" s="13" t="s">
        <v>386</v>
      </c>
      <c r="F449" s="13" t="s">
        <v>387</v>
      </c>
      <c r="G449" s="13" t="s">
        <v>2205</v>
      </c>
      <c r="H449" s="13" t="s">
        <v>78</v>
      </c>
      <c r="I449" s="13" t="s">
        <v>14</v>
      </c>
    </row>
    <row r="450" ht="36" spans="1:9">
      <c r="A450" s="13" t="s">
        <v>2206</v>
      </c>
      <c r="B450" s="13" t="s">
        <v>2207</v>
      </c>
      <c r="C450" s="13" t="s">
        <v>2208</v>
      </c>
      <c r="D450" s="13" t="s">
        <v>54</v>
      </c>
      <c r="E450" s="13" t="s">
        <v>368</v>
      </c>
      <c r="F450" s="13" t="s">
        <v>369</v>
      </c>
      <c r="G450" s="13" t="s">
        <v>2209</v>
      </c>
      <c r="H450" s="13" t="s">
        <v>78</v>
      </c>
      <c r="I450" s="13" t="s">
        <v>14</v>
      </c>
    </row>
    <row r="451" spans="1:9">
      <c r="A451" s="13" t="s">
        <v>2210</v>
      </c>
      <c r="B451" s="13" t="s">
        <v>2211</v>
      </c>
      <c r="C451" s="13" t="s">
        <v>2212</v>
      </c>
      <c r="D451" s="13" t="s">
        <v>25</v>
      </c>
      <c r="E451" s="13" t="s">
        <v>14</v>
      </c>
      <c r="F451" s="13" t="s">
        <v>14</v>
      </c>
      <c r="G451" s="13" t="s">
        <v>2213</v>
      </c>
      <c r="H451" s="13" t="s">
        <v>78</v>
      </c>
      <c r="I451" s="13" t="s">
        <v>14</v>
      </c>
    </row>
    <row r="452" ht="36" spans="1:9">
      <c r="A452" s="13" t="s">
        <v>2214</v>
      </c>
      <c r="B452" s="13" t="s">
        <v>2215</v>
      </c>
      <c r="C452" s="13" t="s">
        <v>2216</v>
      </c>
      <c r="D452" s="13" t="s">
        <v>54</v>
      </c>
      <c r="E452" s="13" t="s">
        <v>1889</v>
      </c>
      <c r="F452" s="13" t="s">
        <v>1890</v>
      </c>
      <c r="G452" s="13" t="s">
        <v>2217</v>
      </c>
      <c r="H452" s="13" t="s">
        <v>78</v>
      </c>
      <c r="I452" s="13" t="s">
        <v>14</v>
      </c>
    </row>
    <row r="453" ht="47.25" spans="1:9">
      <c r="A453" s="13" t="s">
        <v>2218</v>
      </c>
      <c r="B453" s="13" t="s">
        <v>2219</v>
      </c>
      <c r="C453" s="13" t="s">
        <v>2220</v>
      </c>
      <c r="D453" s="13" t="s">
        <v>301</v>
      </c>
      <c r="E453" s="13" t="s">
        <v>2221</v>
      </c>
      <c r="F453" s="13" t="s">
        <v>2222</v>
      </c>
      <c r="G453" s="13" t="s">
        <v>14</v>
      </c>
      <c r="H453" s="13" t="s">
        <v>78</v>
      </c>
      <c r="I453" s="13" t="s">
        <v>14</v>
      </c>
    </row>
    <row r="454" ht="36" spans="1:9">
      <c r="A454" s="13" t="s">
        <v>2223</v>
      </c>
      <c r="B454" s="13" t="s">
        <v>2224</v>
      </c>
      <c r="C454" s="13" t="s">
        <v>2225</v>
      </c>
      <c r="D454" s="13" t="s">
        <v>61</v>
      </c>
      <c r="E454" s="13" t="s">
        <v>1600</v>
      </c>
      <c r="F454" s="13" t="s">
        <v>1601</v>
      </c>
      <c r="G454" s="13" t="s">
        <v>2226</v>
      </c>
      <c r="H454" s="13" t="s">
        <v>78</v>
      </c>
      <c r="I454" s="13" t="s">
        <v>14</v>
      </c>
    </row>
    <row r="455" ht="24" spans="1:9">
      <c r="A455" s="13" t="s">
        <v>2227</v>
      </c>
      <c r="B455" s="13" t="s">
        <v>2228</v>
      </c>
      <c r="C455" s="13" t="s">
        <v>2229</v>
      </c>
      <c r="D455" s="13" t="s">
        <v>61</v>
      </c>
      <c r="E455" s="13" t="s">
        <v>1467</v>
      </c>
      <c r="F455" s="13" t="s">
        <v>1468</v>
      </c>
      <c r="G455" s="13" t="s">
        <v>2230</v>
      </c>
      <c r="H455" s="13" t="s">
        <v>78</v>
      </c>
      <c r="I455" s="13" t="s">
        <v>14</v>
      </c>
    </row>
    <row r="456" ht="36" spans="1:9">
      <c r="A456" s="13" t="s">
        <v>2231</v>
      </c>
      <c r="B456" s="13" t="s">
        <v>2232</v>
      </c>
      <c r="C456" s="13" t="s">
        <v>2233</v>
      </c>
      <c r="D456" s="13" t="s">
        <v>46</v>
      </c>
      <c r="E456" s="13" t="s">
        <v>1781</v>
      </c>
      <c r="F456" s="13" t="s">
        <v>1782</v>
      </c>
      <c r="G456" s="13" t="s">
        <v>2234</v>
      </c>
      <c r="H456" s="13" t="s">
        <v>78</v>
      </c>
      <c r="I456" s="13" t="s">
        <v>14</v>
      </c>
    </row>
    <row r="457" ht="24" spans="1:9">
      <c r="A457" s="13" t="s">
        <v>2235</v>
      </c>
      <c r="B457" s="13" t="s">
        <v>2236</v>
      </c>
      <c r="C457" s="13" t="s">
        <v>2237</v>
      </c>
      <c r="D457" s="13" t="s">
        <v>46</v>
      </c>
      <c r="E457" s="13" t="s">
        <v>1317</v>
      </c>
      <c r="F457" s="13" t="s">
        <v>1318</v>
      </c>
      <c r="G457" s="13" t="s">
        <v>2238</v>
      </c>
      <c r="H457" s="13" t="s">
        <v>78</v>
      </c>
      <c r="I457" s="13" t="s">
        <v>14</v>
      </c>
    </row>
    <row r="458" ht="35.25" spans="1:9">
      <c r="A458" s="13" t="s">
        <v>2239</v>
      </c>
      <c r="B458" s="13" t="s">
        <v>2240</v>
      </c>
      <c r="C458" s="13" t="s">
        <v>2241</v>
      </c>
      <c r="D458" s="13" t="s">
        <v>46</v>
      </c>
      <c r="E458" s="13" t="s">
        <v>2242</v>
      </c>
      <c r="F458" s="13" t="s">
        <v>2243</v>
      </c>
      <c r="G458" s="13" t="s">
        <v>2244</v>
      </c>
      <c r="H458" s="13" t="s">
        <v>78</v>
      </c>
      <c r="I458" s="13" t="s">
        <v>14</v>
      </c>
    </row>
    <row r="459" ht="24" spans="1:9">
      <c r="A459" s="13" t="s">
        <v>2245</v>
      </c>
      <c r="B459" s="13" t="s">
        <v>2246</v>
      </c>
      <c r="C459" s="13" t="s">
        <v>2247</v>
      </c>
      <c r="D459" s="13" t="s">
        <v>25</v>
      </c>
      <c r="E459" s="13" t="s">
        <v>14</v>
      </c>
      <c r="F459" s="13" t="s">
        <v>185</v>
      </c>
      <c r="G459" s="13" t="s">
        <v>2248</v>
      </c>
      <c r="H459" s="13" t="s">
        <v>78</v>
      </c>
      <c r="I459" s="13" t="s">
        <v>14</v>
      </c>
    </row>
    <row r="460" ht="47.25" spans="1:9">
      <c r="A460" s="13" t="s">
        <v>2249</v>
      </c>
      <c r="B460" s="13" t="s">
        <v>2250</v>
      </c>
      <c r="C460" s="13" t="s">
        <v>2251</v>
      </c>
      <c r="D460" s="13" t="s">
        <v>54</v>
      </c>
      <c r="E460" s="13" t="s">
        <v>2252</v>
      </c>
      <c r="F460" s="13" t="s">
        <v>2253</v>
      </c>
      <c r="G460" s="13" t="s">
        <v>14</v>
      </c>
      <c r="H460" s="13" t="s">
        <v>78</v>
      </c>
      <c r="I460" s="13" t="s">
        <v>14</v>
      </c>
    </row>
    <row r="461" ht="35.25" spans="1:9">
      <c r="A461" s="13" t="s">
        <v>2254</v>
      </c>
      <c r="B461" s="13" t="s">
        <v>2255</v>
      </c>
      <c r="C461" s="13" t="s">
        <v>2256</v>
      </c>
      <c r="D461" s="13" t="s">
        <v>301</v>
      </c>
      <c r="E461" s="13" t="s">
        <v>645</v>
      </c>
      <c r="F461" s="13" t="s">
        <v>646</v>
      </c>
      <c r="G461" s="13" t="s">
        <v>2257</v>
      </c>
      <c r="H461" s="13" t="s">
        <v>78</v>
      </c>
      <c r="I461" s="13" t="s">
        <v>14</v>
      </c>
    </row>
    <row r="462" ht="36" spans="1:9">
      <c r="A462" s="13" t="s">
        <v>2258</v>
      </c>
      <c r="B462" s="13" t="s">
        <v>2259</v>
      </c>
      <c r="C462" s="13" t="s">
        <v>2260</v>
      </c>
      <c r="D462" s="13" t="s">
        <v>46</v>
      </c>
      <c r="E462" s="13" t="s">
        <v>991</v>
      </c>
      <c r="F462" s="13" t="s">
        <v>992</v>
      </c>
      <c r="G462" s="13" t="s">
        <v>2261</v>
      </c>
      <c r="H462" s="13" t="s">
        <v>78</v>
      </c>
      <c r="I462" s="13" t="s">
        <v>14</v>
      </c>
    </row>
    <row r="463" ht="36" spans="1:9">
      <c r="A463" s="13" t="s">
        <v>2262</v>
      </c>
      <c r="B463" s="13" t="s">
        <v>2263</v>
      </c>
      <c r="C463" s="13" t="s">
        <v>2264</v>
      </c>
      <c r="D463" s="13" t="s">
        <v>61</v>
      </c>
      <c r="E463" s="13" t="s">
        <v>2265</v>
      </c>
      <c r="F463" s="13" t="s">
        <v>2266</v>
      </c>
      <c r="G463" s="13" t="s">
        <v>2267</v>
      </c>
      <c r="H463" s="13" t="s">
        <v>78</v>
      </c>
      <c r="I463" s="13" t="s">
        <v>14</v>
      </c>
    </row>
    <row r="464" ht="36" spans="1:9">
      <c r="A464" s="13" t="s">
        <v>2268</v>
      </c>
      <c r="B464" s="13" t="s">
        <v>2269</v>
      </c>
      <c r="C464" s="13" t="s">
        <v>2270</v>
      </c>
      <c r="D464" s="13" t="s">
        <v>61</v>
      </c>
      <c r="E464" s="13" t="s">
        <v>1108</v>
      </c>
      <c r="F464" s="13" t="s">
        <v>1109</v>
      </c>
      <c r="G464" s="13" t="s">
        <v>2271</v>
      </c>
      <c r="H464" s="13" t="s">
        <v>78</v>
      </c>
      <c r="I464" s="13" t="s">
        <v>14</v>
      </c>
    </row>
    <row r="465" ht="47.25" spans="1:9">
      <c r="A465" s="13" t="s">
        <v>2272</v>
      </c>
      <c r="B465" s="13" t="s">
        <v>2273</v>
      </c>
      <c r="C465" s="13" t="s">
        <v>2274</v>
      </c>
      <c r="D465" s="13" t="s">
        <v>46</v>
      </c>
      <c r="E465" s="13" t="s">
        <v>74</v>
      </c>
      <c r="F465" s="13" t="s">
        <v>75</v>
      </c>
      <c r="G465" s="13" t="s">
        <v>2275</v>
      </c>
      <c r="H465" s="13" t="s">
        <v>78</v>
      </c>
      <c r="I465" s="13" t="s">
        <v>14</v>
      </c>
    </row>
    <row r="466" ht="35.25" spans="1:9">
      <c r="A466" s="13" t="s">
        <v>2276</v>
      </c>
      <c r="B466" s="13" t="s">
        <v>2277</v>
      </c>
      <c r="C466" s="13" t="s">
        <v>2278</v>
      </c>
      <c r="D466" s="13" t="s">
        <v>32</v>
      </c>
      <c r="E466" s="13" t="s">
        <v>1869</v>
      </c>
      <c r="F466" s="13" t="s">
        <v>1870</v>
      </c>
      <c r="G466" s="13" t="s">
        <v>2279</v>
      </c>
      <c r="H466" s="13" t="s">
        <v>78</v>
      </c>
      <c r="I466" s="13" t="s">
        <v>14</v>
      </c>
    </row>
    <row r="467" ht="24" spans="1:9">
      <c r="A467" s="13" t="s">
        <v>2280</v>
      </c>
      <c r="B467" s="13" t="s">
        <v>2281</v>
      </c>
      <c r="C467" s="13" t="s">
        <v>2282</v>
      </c>
      <c r="D467" s="13" t="s">
        <v>46</v>
      </c>
      <c r="E467" s="13" t="s">
        <v>1015</v>
      </c>
      <c r="F467" s="13" t="s">
        <v>1016</v>
      </c>
      <c r="G467" s="13" t="s">
        <v>2283</v>
      </c>
      <c r="H467" s="13" t="s">
        <v>78</v>
      </c>
      <c r="I467" s="13" t="s">
        <v>14</v>
      </c>
    </row>
    <row r="468" ht="36" spans="1:9">
      <c r="A468" s="13" t="s">
        <v>2284</v>
      </c>
      <c r="B468" s="13" t="s">
        <v>2285</v>
      </c>
      <c r="C468" s="13" t="s">
        <v>2286</v>
      </c>
      <c r="D468" s="13" t="s">
        <v>54</v>
      </c>
      <c r="E468" s="13" t="s">
        <v>2287</v>
      </c>
      <c r="F468" s="13" t="s">
        <v>2288</v>
      </c>
      <c r="G468" s="13" t="s">
        <v>2289</v>
      </c>
      <c r="H468" s="13" t="s">
        <v>78</v>
      </c>
      <c r="I468" s="13" t="s">
        <v>14</v>
      </c>
    </row>
    <row r="469" ht="36" spans="1:9">
      <c r="A469" s="13" t="s">
        <v>2290</v>
      </c>
      <c r="B469" s="13" t="s">
        <v>2291</v>
      </c>
      <c r="C469" s="13" t="s">
        <v>2292</v>
      </c>
      <c r="D469" s="13" t="s">
        <v>54</v>
      </c>
      <c r="E469" s="13" t="s">
        <v>1480</v>
      </c>
      <c r="F469" s="13" t="s">
        <v>1481</v>
      </c>
      <c r="G469" s="13" t="s">
        <v>2293</v>
      </c>
      <c r="H469" s="13" t="s">
        <v>78</v>
      </c>
      <c r="I469" s="13" t="s">
        <v>14</v>
      </c>
    </row>
    <row r="470" ht="58.5" spans="1:9">
      <c r="A470" s="13" t="s">
        <v>2294</v>
      </c>
      <c r="B470" s="13" t="s">
        <v>2295</v>
      </c>
      <c r="C470" s="13" t="s">
        <v>2296</v>
      </c>
      <c r="D470" s="13" t="s">
        <v>301</v>
      </c>
      <c r="E470" s="13" t="s">
        <v>2297</v>
      </c>
      <c r="F470" s="13" t="s">
        <v>2298</v>
      </c>
      <c r="G470" s="13" t="s">
        <v>14</v>
      </c>
      <c r="H470" s="13" t="s">
        <v>78</v>
      </c>
      <c r="I470" s="13" t="s">
        <v>14</v>
      </c>
    </row>
    <row r="471" ht="36" spans="1:9">
      <c r="A471" s="13" t="s">
        <v>2299</v>
      </c>
      <c r="B471" s="13" t="s">
        <v>2300</v>
      </c>
      <c r="C471" s="13" t="s">
        <v>2301</v>
      </c>
      <c r="D471" s="13" t="s">
        <v>54</v>
      </c>
      <c r="E471" s="13" t="s">
        <v>639</v>
      </c>
      <c r="F471" s="13" t="s">
        <v>640</v>
      </c>
      <c r="G471" s="13" t="s">
        <v>2302</v>
      </c>
      <c r="H471" s="13" t="s">
        <v>78</v>
      </c>
      <c r="I471" s="13" t="s">
        <v>14</v>
      </c>
    </row>
    <row r="472" ht="36" spans="1:9">
      <c r="A472" s="13" t="s">
        <v>2303</v>
      </c>
      <c r="B472" s="13" t="s">
        <v>2304</v>
      </c>
      <c r="C472" s="13" t="s">
        <v>2305</v>
      </c>
      <c r="D472" s="13" t="s">
        <v>32</v>
      </c>
      <c r="E472" s="13" t="s">
        <v>2306</v>
      </c>
      <c r="F472" s="13" t="s">
        <v>2307</v>
      </c>
      <c r="G472" s="13" t="s">
        <v>2308</v>
      </c>
      <c r="H472" s="13" t="s">
        <v>78</v>
      </c>
      <c r="I472" s="13" t="s">
        <v>14</v>
      </c>
    </row>
    <row r="473" ht="36" spans="1:9">
      <c r="A473" s="13" t="s">
        <v>2309</v>
      </c>
      <c r="B473" s="13" t="s">
        <v>2310</v>
      </c>
      <c r="C473" s="13" t="s">
        <v>2311</v>
      </c>
      <c r="D473" s="13" t="s">
        <v>32</v>
      </c>
      <c r="E473" s="13" t="s">
        <v>2312</v>
      </c>
      <c r="F473" s="13" t="s">
        <v>2313</v>
      </c>
      <c r="G473" s="13" t="s">
        <v>2314</v>
      </c>
      <c r="H473" s="13" t="s">
        <v>78</v>
      </c>
      <c r="I473" s="13" t="s">
        <v>14</v>
      </c>
    </row>
    <row r="474" ht="36" spans="1:9">
      <c r="A474" s="13" t="s">
        <v>2315</v>
      </c>
      <c r="B474" s="13" t="s">
        <v>2316</v>
      </c>
      <c r="C474" s="13" t="s">
        <v>2317</v>
      </c>
      <c r="D474" s="13" t="s">
        <v>46</v>
      </c>
      <c r="E474" s="13" t="s">
        <v>412</v>
      </c>
      <c r="F474" s="13" t="s">
        <v>413</v>
      </c>
      <c r="G474" s="13" t="s">
        <v>2318</v>
      </c>
      <c r="H474" s="13" t="s">
        <v>78</v>
      </c>
      <c r="I474" s="13" t="s">
        <v>14</v>
      </c>
    </row>
    <row r="475" ht="47.25" spans="1:9">
      <c r="A475" s="13" t="s">
        <v>2319</v>
      </c>
      <c r="B475" s="13" t="s">
        <v>2320</v>
      </c>
      <c r="C475" s="13" t="s">
        <v>2321</v>
      </c>
      <c r="D475" s="13" t="s">
        <v>46</v>
      </c>
      <c r="E475" s="13" t="s">
        <v>2322</v>
      </c>
      <c r="F475" s="13" t="s">
        <v>2323</v>
      </c>
      <c r="G475" s="13" t="s">
        <v>2324</v>
      </c>
      <c r="H475" s="13" t="s">
        <v>78</v>
      </c>
      <c r="I475" s="13" t="s">
        <v>14</v>
      </c>
    </row>
    <row r="476" ht="24" spans="1:9">
      <c r="A476" s="13" t="s">
        <v>2325</v>
      </c>
      <c r="B476" s="13" t="s">
        <v>2326</v>
      </c>
      <c r="C476" s="13" t="s">
        <v>2327</v>
      </c>
      <c r="D476" s="13" t="s">
        <v>46</v>
      </c>
      <c r="E476" s="13" t="s">
        <v>733</v>
      </c>
      <c r="F476" s="13" t="s">
        <v>734</v>
      </c>
      <c r="G476" s="13" t="s">
        <v>2328</v>
      </c>
      <c r="H476" s="13" t="s">
        <v>78</v>
      </c>
      <c r="I476" s="13" t="s">
        <v>14</v>
      </c>
    </row>
    <row r="477" ht="36" spans="1:9">
      <c r="A477" s="13" t="s">
        <v>2329</v>
      </c>
      <c r="B477" s="13" t="s">
        <v>2330</v>
      </c>
      <c r="C477" s="13" t="s">
        <v>2331</v>
      </c>
      <c r="D477" s="13" t="s">
        <v>46</v>
      </c>
      <c r="E477" s="13" t="s">
        <v>2332</v>
      </c>
      <c r="F477" s="13" t="s">
        <v>2333</v>
      </c>
      <c r="G477" s="13" t="s">
        <v>2334</v>
      </c>
      <c r="H477" s="13" t="s">
        <v>78</v>
      </c>
      <c r="I477" s="13" t="s">
        <v>14</v>
      </c>
    </row>
    <row r="478" ht="35.25" spans="1:9">
      <c r="A478" s="13" t="s">
        <v>2335</v>
      </c>
      <c r="B478" s="13" t="s">
        <v>2336</v>
      </c>
      <c r="C478" s="13" t="s">
        <v>2337</v>
      </c>
      <c r="D478" s="13" t="s">
        <v>61</v>
      </c>
      <c r="E478" s="13" t="s">
        <v>2338</v>
      </c>
      <c r="F478" s="13" t="s">
        <v>2339</v>
      </c>
      <c r="G478" s="13" t="s">
        <v>2340</v>
      </c>
      <c r="H478" s="13" t="s">
        <v>78</v>
      </c>
      <c r="I478" s="13" t="s">
        <v>14</v>
      </c>
    </row>
    <row r="479" ht="59.25" spans="1:9">
      <c r="A479" s="13" t="s">
        <v>2341</v>
      </c>
      <c r="B479" s="13" t="s">
        <v>2342</v>
      </c>
      <c r="C479" s="13" t="s">
        <v>2343</v>
      </c>
      <c r="D479" s="13" t="s">
        <v>46</v>
      </c>
      <c r="E479" s="13" t="s">
        <v>153</v>
      </c>
      <c r="F479" s="13" t="s">
        <v>154</v>
      </c>
      <c r="G479" s="13" t="s">
        <v>2344</v>
      </c>
      <c r="H479" s="13" t="s">
        <v>78</v>
      </c>
      <c r="I479" s="13" t="s">
        <v>14</v>
      </c>
    </row>
    <row r="480" ht="24" spans="1:9">
      <c r="A480" s="13" t="s">
        <v>2345</v>
      </c>
      <c r="B480" s="13" t="s">
        <v>2346</v>
      </c>
      <c r="C480" s="13" t="s">
        <v>2347</v>
      </c>
      <c r="D480" s="13" t="s">
        <v>32</v>
      </c>
      <c r="E480" s="13" t="s">
        <v>2348</v>
      </c>
      <c r="F480" s="13" t="s">
        <v>2349</v>
      </c>
      <c r="G480" s="13" t="s">
        <v>2350</v>
      </c>
      <c r="H480" s="13" t="s">
        <v>78</v>
      </c>
      <c r="I480" s="13" t="s">
        <v>14</v>
      </c>
    </row>
    <row r="481" ht="23.25" spans="1:9">
      <c r="A481" s="13" t="s">
        <v>2351</v>
      </c>
      <c r="B481" s="13" t="s">
        <v>2352</v>
      </c>
      <c r="C481" s="13" t="s">
        <v>2353</v>
      </c>
      <c r="D481" s="13" t="s">
        <v>25</v>
      </c>
      <c r="E481" s="13" t="s">
        <v>14</v>
      </c>
      <c r="F481" s="13" t="s">
        <v>498</v>
      </c>
      <c r="G481" s="13" t="s">
        <v>2354</v>
      </c>
      <c r="H481" s="13" t="s">
        <v>78</v>
      </c>
      <c r="I481" s="13" t="s">
        <v>14</v>
      </c>
    </row>
    <row r="482" ht="47.25" spans="1:9">
      <c r="A482" s="13" t="s">
        <v>2355</v>
      </c>
      <c r="B482" s="13" t="s">
        <v>2356</v>
      </c>
      <c r="C482" s="13" t="s">
        <v>2357</v>
      </c>
      <c r="D482" s="13" t="s">
        <v>54</v>
      </c>
      <c r="E482" s="13" t="s">
        <v>1859</v>
      </c>
      <c r="F482" s="13" t="s">
        <v>1860</v>
      </c>
      <c r="G482" s="13" t="s">
        <v>2358</v>
      </c>
      <c r="H482" s="13" t="s">
        <v>78</v>
      </c>
      <c r="I482" s="13" t="s">
        <v>14</v>
      </c>
    </row>
    <row r="483" ht="47.25" spans="1:9">
      <c r="A483" s="13" t="s">
        <v>2359</v>
      </c>
      <c r="B483" s="13" t="s">
        <v>2360</v>
      </c>
      <c r="C483" s="13" t="s">
        <v>2361</v>
      </c>
      <c r="D483" s="13" t="s">
        <v>54</v>
      </c>
      <c r="E483" s="13" t="s">
        <v>2362</v>
      </c>
      <c r="F483" s="13" t="s">
        <v>2363</v>
      </c>
      <c r="G483" s="13" t="s">
        <v>2364</v>
      </c>
      <c r="H483" s="13" t="s">
        <v>78</v>
      </c>
      <c r="I483" s="13" t="s">
        <v>14</v>
      </c>
    </row>
    <row r="484" ht="36" spans="1:9">
      <c r="A484" s="13" t="s">
        <v>2365</v>
      </c>
      <c r="B484" s="13" t="s">
        <v>2366</v>
      </c>
      <c r="C484" s="13" t="s">
        <v>2367</v>
      </c>
      <c r="D484" s="13" t="s">
        <v>54</v>
      </c>
      <c r="E484" s="13" t="s">
        <v>1500</v>
      </c>
      <c r="F484" s="13" t="s">
        <v>1501</v>
      </c>
      <c r="G484" s="13" t="s">
        <v>2368</v>
      </c>
      <c r="H484" s="13" t="s">
        <v>78</v>
      </c>
      <c r="I484" s="13" t="s">
        <v>14</v>
      </c>
    </row>
    <row r="485" ht="24" spans="1:9">
      <c r="A485" s="13" t="s">
        <v>2369</v>
      </c>
      <c r="B485" s="13" t="s">
        <v>2370</v>
      </c>
      <c r="C485" s="13" t="s">
        <v>2371</v>
      </c>
      <c r="D485" s="13" t="s">
        <v>54</v>
      </c>
      <c r="E485" s="13" t="s">
        <v>1441</v>
      </c>
      <c r="F485" s="13" t="s">
        <v>1442</v>
      </c>
      <c r="G485" s="13" t="s">
        <v>2372</v>
      </c>
      <c r="H485" s="13" t="s">
        <v>78</v>
      </c>
      <c r="I485" s="13" t="s">
        <v>14</v>
      </c>
    </row>
    <row r="486" ht="36" spans="1:9">
      <c r="A486" s="13" t="s">
        <v>2373</v>
      </c>
      <c r="B486" s="13" t="s">
        <v>2374</v>
      </c>
      <c r="C486" s="13" t="s">
        <v>2375</v>
      </c>
      <c r="D486" s="13" t="s">
        <v>46</v>
      </c>
      <c r="E486" s="13" t="s">
        <v>2376</v>
      </c>
      <c r="F486" s="13" t="s">
        <v>2377</v>
      </c>
      <c r="G486" s="13" t="s">
        <v>2378</v>
      </c>
      <c r="H486" s="13" t="s">
        <v>78</v>
      </c>
      <c r="I486" s="13" t="s">
        <v>14</v>
      </c>
    </row>
    <row r="487" ht="47.25" spans="1:9">
      <c r="A487" s="13" t="s">
        <v>2379</v>
      </c>
      <c r="B487" s="13" t="s">
        <v>2380</v>
      </c>
      <c r="C487" s="13" t="s">
        <v>2381</v>
      </c>
      <c r="D487" s="13" t="s">
        <v>46</v>
      </c>
      <c r="E487" s="13" t="s">
        <v>424</v>
      </c>
      <c r="F487" s="13" t="s">
        <v>425</v>
      </c>
      <c r="G487" s="13" t="s">
        <v>2382</v>
      </c>
      <c r="H487" s="13" t="s">
        <v>78</v>
      </c>
      <c r="I487" s="13" t="s">
        <v>14</v>
      </c>
    </row>
    <row r="488" ht="36" spans="1:9">
      <c r="A488" s="13" t="s">
        <v>2383</v>
      </c>
      <c r="B488" s="13" t="s">
        <v>2384</v>
      </c>
      <c r="C488" s="13" t="s">
        <v>2385</v>
      </c>
      <c r="D488" s="13" t="s">
        <v>46</v>
      </c>
      <c r="E488" s="13" t="s">
        <v>2386</v>
      </c>
      <c r="F488" s="13" t="s">
        <v>2387</v>
      </c>
      <c r="G488" s="13" t="s">
        <v>14</v>
      </c>
      <c r="H488" s="13" t="s">
        <v>78</v>
      </c>
      <c r="I488" s="13" t="s">
        <v>14</v>
      </c>
    </row>
    <row r="489" ht="36" spans="1:9">
      <c r="A489" s="13" t="s">
        <v>2388</v>
      </c>
      <c r="B489" s="13" t="s">
        <v>2389</v>
      </c>
      <c r="C489" s="13" t="s">
        <v>2390</v>
      </c>
      <c r="D489" s="13" t="s">
        <v>46</v>
      </c>
      <c r="E489" s="13" t="s">
        <v>412</v>
      </c>
      <c r="F489" s="13" t="s">
        <v>413</v>
      </c>
      <c r="G489" s="13" t="s">
        <v>2391</v>
      </c>
      <c r="H489" s="13" t="s">
        <v>78</v>
      </c>
      <c r="I489" s="13" t="s">
        <v>14</v>
      </c>
    </row>
    <row r="490" ht="47.25" spans="1:9">
      <c r="A490" s="13" t="s">
        <v>2392</v>
      </c>
      <c r="B490" s="13" t="s">
        <v>2393</v>
      </c>
      <c r="C490" s="13" t="s">
        <v>2394</v>
      </c>
      <c r="D490" s="13" t="s">
        <v>46</v>
      </c>
      <c r="E490" s="13" t="s">
        <v>2395</v>
      </c>
      <c r="F490" s="13" t="s">
        <v>2396</v>
      </c>
      <c r="G490" s="13" t="s">
        <v>2397</v>
      </c>
      <c r="H490" s="13" t="s">
        <v>78</v>
      </c>
      <c r="I490" s="13" t="s">
        <v>14</v>
      </c>
    </row>
    <row r="491" ht="24" spans="1:9">
      <c r="A491" s="13" t="s">
        <v>2398</v>
      </c>
      <c r="B491" s="13" t="s">
        <v>2399</v>
      </c>
      <c r="C491" s="13" t="s">
        <v>2400</v>
      </c>
      <c r="D491" s="13" t="s">
        <v>46</v>
      </c>
      <c r="E491" s="13" t="s">
        <v>733</v>
      </c>
      <c r="F491" s="13" t="s">
        <v>734</v>
      </c>
      <c r="G491" s="13" t="s">
        <v>2401</v>
      </c>
      <c r="H491" s="13" t="s">
        <v>78</v>
      </c>
      <c r="I491" s="13" t="s">
        <v>14</v>
      </c>
    </row>
    <row r="492" ht="24" spans="1:9">
      <c r="A492" s="13" t="s">
        <v>2402</v>
      </c>
      <c r="B492" s="13" t="s">
        <v>2403</v>
      </c>
      <c r="C492" s="13" t="s">
        <v>2404</v>
      </c>
      <c r="D492" s="13" t="s">
        <v>2405</v>
      </c>
      <c r="E492" s="13" t="s">
        <v>14</v>
      </c>
      <c r="F492" s="13" t="s">
        <v>2406</v>
      </c>
      <c r="G492" s="13" t="s">
        <v>14</v>
      </c>
      <c r="H492" s="13" t="s">
        <v>78</v>
      </c>
      <c r="I492" s="13" t="s">
        <v>14</v>
      </c>
    </row>
    <row r="493" ht="24" spans="1:9">
      <c r="A493" s="13" t="s">
        <v>2407</v>
      </c>
      <c r="B493" s="13" t="s">
        <v>2408</v>
      </c>
      <c r="C493" s="13" t="s">
        <v>2409</v>
      </c>
      <c r="D493" s="13" t="s">
        <v>54</v>
      </c>
      <c r="E493" s="13" t="s">
        <v>2410</v>
      </c>
      <c r="F493" s="13" t="s">
        <v>2411</v>
      </c>
      <c r="G493" s="13" t="s">
        <v>2412</v>
      </c>
      <c r="H493" s="13" t="s">
        <v>78</v>
      </c>
      <c r="I493" s="13" t="s">
        <v>14</v>
      </c>
    </row>
    <row r="494" ht="58.5" spans="1:9">
      <c r="A494" s="13" t="s">
        <v>2413</v>
      </c>
      <c r="B494" s="13" t="s">
        <v>2414</v>
      </c>
      <c r="C494" s="13" t="s">
        <v>2415</v>
      </c>
      <c r="D494" s="13" t="s">
        <v>54</v>
      </c>
      <c r="E494" s="13" t="s">
        <v>2416</v>
      </c>
      <c r="F494" s="13" t="s">
        <v>2417</v>
      </c>
      <c r="G494" s="13" t="s">
        <v>2418</v>
      </c>
      <c r="H494" s="13" t="s">
        <v>78</v>
      </c>
      <c r="I494" s="13" t="s">
        <v>14</v>
      </c>
    </row>
    <row r="495" ht="46.5" spans="1:9">
      <c r="A495" s="13" t="s">
        <v>2419</v>
      </c>
      <c r="B495" s="13" t="s">
        <v>2420</v>
      </c>
      <c r="C495" s="13" t="s">
        <v>2421</v>
      </c>
      <c r="D495" s="13" t="s">
        <v>54</v>
      </c>
      <c r="E495" s="13" t="s">
        <v>1685</v>
      </c>
      <c r="F495" s="13" t="s">
        <v>1686</v>
      </c>
      <c r="G495" s="13" t="s">
        <v>14</v>
      </c>
      <c r="H495" s="13" t="s">
        <v>78</v>
      </c>
      <c r="I495" s="13" t="s">
        <v>14</v>
      </c>
    </row>
    <row r="496" ht="36" spans="1:9">
      <c r="A496" s="13" t="s">
        <v>2422</v>
      </c>
      <c r="B496" s="13" t="s">
        <v>2423</v>
      </c>
      <c r="C496" s="13" t="s">
        <v>2424</v>
      </c>
      <c r="D496" s="13" t="s">
        <v>54</v>
      </c>
      <c r="E496" s="13" t="s">
        <v>2425</v>
      </c>
      <c r="F496" s="13" t="s">
        <v>2426</v>
      </c>
      <c r="G496" s="13" t="s">
        <v>2427</v>
      </c>
      <c r="H496" s="13" t="s">
        <v>78</v>
      </c>
      <c r="I496" s="13" t="s">
        <v>14</v>
      </c>
    </row>
    <row r="497" ht="36" spans="1:9">
      <c r="A497" s="13" t="s">
        <v>2428</v>
      </c>
      <c r="B497" s="13" t="s">
        <v>2429</v>
      </c>
      <c r="C497" s="13" t="s">
        <v>2430</v>
      </c>
      <c r="D497" s="13" t="s">
        <v>54</v>
      </c>
      <c r="E497" s="13" t="s">
        <v>252</v>
      </c>
      <c r="F497" s="13" t="s">
        <v>253</v>
      </c>
      <c r="G497" s="13" t="s">
        <v>2431</v>
      </c>
      <c r="H497" s="13" t="s">
        <v>78</v>
      </c>
      <c r="I497" s="13" t="s">
        <v>14</v>
      </c>
    </row>
    <row r="498" ht="24" spans="1:9">
      <c r="A498" s="13" t="s">
        <v>2432</v>
      </c>
      <c r="B498" s="13" t="s">
        <v>2433</v>
      </c>
      <c r="C498" s="13" t="s">
        <v>2434</v>
      </c>
      <c r="D498" s="13" t="s">
        <v>947</v>
      </c>
      <c r="E498" s="13" t="s">
        <v>14</v>
      </c>
      <c r="F498" s="13" t="s">
        <v>2435</v>
      </c>
      <c r="G498" s="13" t="s">
        <v>2436</v>
      </c>
      <c r="H498" s="13" t="s">
        <v>78</v>
      </c>
      <c r="I498" s="13" t="s">
        <v>950</v>
      </c>
    </row>
    <row r="499" ht="24" spans="1:9">
      <c r="A499" s="13" t="s">
        <v>2437</v>
      </c>
      <c r="B499" s="13" t="s">
        <v>2438</v>
      </c>
      <c r="C499" s="13" t="s">
        <v>2439</v>
      </c>
      <c r="D499" s="13" t="s">
        <v>88</v>
      </c>
      <c r="E499" s="13" t="s">
        <v>14</v>
      </c>
      <c r="F499" s="13" t="s">
        <v>185</v>
      </c>
      <c r="G499" s="13" t="s">
        <v>2440</v>
      </c>
      <c r="H499" s="13" t="s">
        <v>78</v>
      </c>
      <c r="I499" s="13" t="s">
        <v>14</v>
      </c>
    </row>
    <row r="500" ht="59.25" spans="1:9">
      <c r="A500" s="13" t="s">
        <v>2441</v>
      </c>
      <c r="B500" s="13" t="s">
        <v>2442</v>
      </c>
      <c r="C500" s="13" t="s">
        <v>2443</v>
      </c>
      <c r="D500" s="13" t="s">
        <v>46</v>
      </c>
      <c r="E500" s="13" t="s">
        <v>153</v>
      </c>
      <c r="F500" s="13" t="s">
        <v>154</v>
      </c>
      <c r="G500" s="13" t="s">
        <v>2444</v>
      </c>
      <c r="H500" s="13" t="s">
        <v>78</v>
      </c>
      <c r="I500" s="13" t="s">
        <v>14</v>
      </c>
    </row>
    <row r="501" ht="24" spans="1:9">
      <c r="A501" s="13" t="s">
        <v>2445</v>
      </c>
      <c r="B501" s="13" t="s">
        <v>2446</v>
      </c>
      <c r="C501" s="13" t="s">
        <v>445</v>
      </c>
      <c r="D501" s="13" t="s">
        <v>61</v>
      </c>
      <c r="E501" s="13" t="s">
        <v>313</v>
      </c>
      <c r="F501" s="13" t="s">
        <v>314</v>
      </c>
      <c r="G501" s="13" t="s">
        <v>2447</v>
      </c>
      <c r="H501" s="13" t="s">
        <v>78</v>
      </c>
      <c r="I501" s="13" t="s">
        <v>14</v>
      </c>
    </row>
    <row r="502" ht="23.25" spans="1:9">
      <c r="A502" s="13" t="s">
        <v>2448</v>
      </c>
      <c r="B502" s="13" t="s">
        <v>2449</v>
      </c>
      <c r="C502" s="13" t="s">
        <v>2450</v>
      </c>
      <c r="D502" s="13" t="s">
        <v>25</v>
      </c>
      <c r="E502" s="13" t="s">
        <v>14</v>
      </c>
      <c r="F502" s="13" t="s">
        <v>1333</v>
      </c>
      <c r="G502" s="13" t="s">
        <v>2451</v>
      </c>
      <c r="H502" s="13" t="s">
        <v>78</v>
      </c>
      <c r="I502" s="13" t="s">
        <v>14</v>
      </c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501"/>
  <sheetViews>
    <sheetView workbookViewId="0">
      <selection activeCell="E9" sqref="E9"/>
    </sheetView>
  </sheetViews>
  <sheetFormatPr defaultColWidth="16" defaultRowHeight="13.5"/>
  <cols>
    <col min="1" max="1" width="6.16666666666667" customWidth="1"/>
  </cols>
  <sheetData>
    <row r="1" spans="1:9">
      <c r="A1" s="20" t="s">
        <v>1</v>
      </c>
      <c r="B1" s="20" t="s">
        <v>2</v>
      </c>
      <c r="C1" s="20" t="s">
        <v>3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8</v>
      </c>
      <c r="I1" s="20" t="s">
        <v>9</v>
      </c>
    </row>
    <row r="2" hidden="1" spans="1:9">
      <c r="A2" s="13" t="s">
        <v>10</v>
      </c>
      <c r="B2" s="13" t="s">
        <v>11</v>
      </c>
      <c r="C2" s="13" t="s">
        <v>12</v>
      </c>
      <c r="D2" s="13" t="s">
        <v>13</v>
      </c>
      <c r="E2" s="13" t="s">
        <v>14</v>
      </c>
      <c r="F2" s="13" t="s">
        <v>14</v>
      </c>
      <c r="G2" s="13" t="s">
        <v>14</v>
      </c>
      <c r="H2" s="13" t="s">
        <v>15</v>
      </c>
      <c r="I2" s="13" t="s">
        <v>14</v>
      </c>
    </row>
    <row r="3" hidden="1" spans="1:9">
      <c r="A3" s="13" t="s">
        <v>16</v>
      </c>
      <c r="B3" s="13" t="s">
        <v>17</v>
      </c>
      <c r="C3" s="13" t="s">
        <v>18</v>
      </c>
      <c r="D3" s="13" t="s">
        <v>19</v>
      </c>
      <c r="E3" s="13" t="s">
        <v>14</v>
      </c>
      <c r="F3" s="13" t="s">
        <v>20</v>
      </c>
      <c r="G3" s="13" t="s">
        <v>14</v>
      </c>
      <c r="H3" s="13" t="s">
        <v>21</v>
      </c>
      <c r="I3" s="13" t="s">
        <v>14</v>
      </c>
    </row>
    <row r="4" ht="23.25" hidden="1" spans="1:9">
      <c r="A4" s="13" t="s">
        <v>22</v>
      </c>
      <c r="B4" s="13" t="s">
        <v>23</v>
      </c>
      <c r="C4" s="13" t="s">
        <v>24</v>
      </c>
      <c r="D4" s="13" t="s">
        <v>25</v>
      </c>
      <c r="E4" s="13" t="s">
        <v>14</v>
      </c>
      <c r="F4" s="13" t="s">
        <v>26</v>
      </c>
      <c r="G4" s="13" t="s">
        <v>27</v>
      </c>
      <c r="H4" s="13" t="s">
        <v>28</v>
      </c>
      <c r="I4" s="13" t="s">
        <v>14</v>
      </c>
    </row>
    <row r="5" ht="36" spans="1:9">
      <c r="A5" s="13" t="s">
        <v>29</v>
      </c>
      <c r="B5" s="13" t="s">
        <v>30</v>
      </c>
      <c r="C5" s="13" t="s">
        <v>31</v>
      </c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14</v>
      </c>
    </row>
    <row r="6" ht="23.25" hidden="1" spans="1:9">
      <c r="A6" s="13" t="s">
        <v>37</v>
      </c>
      <c r="B6" s="13" t="s">
        <v>38</v>
      </c>
      <c r="C6" s="13" t="s">
        <v>39</v>
      </c>
      <c r="D6" s="13" t="s">
        <v>25</v>
      </c>
      <c r="E6" s="13" t="s">
        <v>14</v>
      </c>
      <c r="F6" s="13" t="s">
        <v>40</v>
      </c>
      <c r="G6" s="13" t="s">
        <v>41</v>
      </c>
      <c r="H6" s="13" t="s">
        <v>42</v>
      </c>
      <c r="I6" s="13" t="s">
        <v>14</v>
      </c>
    </row>
    <row r="7" ht="24" spans="1:9">
      <c r="A7" s="13" t="s">
        <v>43</v>
      </c>
      <c r="B7" s="13" t="s">
        <v>44</v>
      </c>
      <c r="C7" s="13" t="s">
        <v>45</v>
      </c>
      <c r="D7" s="13" t="s">
        <v>46</v>
      </c>
      <c r="E7" s="13" t="s">
        <v>47</v>
      </c>
      <c r="F7" s="13" t="s">
        <v>48</v>
      </c>
      <c r="G7" s="13" t="s">
        <v>49</v>
      </c>
      <c r="H7" s="13" t="s">
        <v>50</v>
      </c>
      <c r="I7" s="13" t="s">
        <v>14</v>
      </c>
    </row>
    <row r="8" ht="46.5" spans="1:9">
      <c r="A8" s="13" t="s">
        <v>51</v>
      </c>
      <c r="B8" s="13" t="s">
        <v>52</v>
      </c>
      <c r="C8" s="13" t="s">
        <v>53</v>
      </c>
      <c r="D8" s="13" t="s">
        <v>54</v>
      </c>
      <c r="E8" s="13" t="s">
        <v>55</v>
      </c>
      <c r="F8" s="13" t="s">
        <v>56</v>
      </c>
      <c r="G8" s="13" t="s">
        <v>14</v>
      </c>
      <c r="H8" s="13" t="s">
        <v>57</v>
      </c>
      <c r="I8" s="13" t="s">
        <v>14</v>
      </c>
    </row>
    <row r="9" ht="36" spans="1:9">
      <c r="A9" s="13" t="s">
        <v>58</v>
      </c>
      <c r="B9" s="13" t="s">
        <v>59</v>
      </c>
      <c r="C9" s="13" t="s">
        <v>60</v>
      </c>
      <c r="D9" s="13" t="s">
        <v>61</v>
      </c>
      <c r="E9" s="13" t="s">
        <v>62</v>
      </c>
      <c r="F9" s="13" t="s">
        <v>63</v>
      </c>
      <c r="G9" s="13" t="s">
        <v>64</v>
      </c>
      <c r="H9" s="13" t="s">
        <v>57</v>
      </c>
      <c r="I9" s="13" t="s">
        <v>14</v>
      </c>
    </row>
    <row r="10" ht="36" spans="1:9">
      <c r="A10" s="13" t="s">
        <v>65</v>
      </c>
      <c r="B10" s="13" t="s">
        <v>66</v>
      </c>
      <c r="C10" s="13" t="s">
        <v>67</v>
      </c>
      <c r="D10" s="13" t="s">
        <v>46</v>
      </c>
      <c r="E10" s="13" t="s">
        <v>68</v>
      </c>
      <c r="F10" s="13" t="s">
        <v>69</v>
      </c>
      <c r="G10" s="13" t="s">
        <v>70</v>
      </c>
      <c r="H10" s="13" t="s">
        <v>57</v>
      </c>
      <c r="I10" s="13" t="s">
        <v>14</v>
      </c>
    </row>
    <row r="11" ht="47.25" spans="1:9">
      <c r="A11" s="13" t="s">
        <v>71</v>
      </c>
      <c r="B11" s="13" t="s">
        <v>72</v>
      </c>
      <c r="C11" s="13" t="s">
        <v>73</v>
      </c>
      <c r="D11" s="13" t="s">
        <v>46</v>
      </c>
      <c r="E11" s="13" t="s">
        <v>74</v>
      </c>
      <c r="F11" s="13" t="s">
        <v>75</v>
      </c>
      <c r="G11" s="13" t="s">
        <v>76</v>
      </c>
      <c r="H11" s="13" t="s">
        <v>77</v>
      </c>
      <c r="I11" s="13" t="s">
        <v>14</v>
      </c>
    </row>
    <row r="12" ht="47.25" spans="1:9">
      <c r="A12" s="13" t="s">
        <v>78</v>
      </c>
      <c r="B12" s="13" t="s">
        <v>79</v>
      </c>
      <c r="C12" s="13" t="s">
        <v>80</v>
      </c>
      <c r="D12" s="13" t="s">
        <v>54</v>
      </c>
      <c r="E12" s="13" t="s">
        <v>81</v>
      </c>
      <c r="F12" s="13" t="s">
        <v>82</v>
      </c>
      <c r="G12" s="13" t="s">
        <v>83</v>
      </c>
      <c r="H12" s="13" t="s">
        <v>84</v>
      </c>
      <c r="I12" s="13" t="s">
        <v>14</v>
      </c>
    </row>
    <row r="13" ht="24" hidden="1" spans="1:9">
      <c r="A13" s="13" t="s">
        <v>85</v>
      </c>
      <c r="B13" s="13" t="s">
        <v>86</v>
      </c>
      <c r="C13" s="13" t="s">
        <v>87</v>
      </c>
      <c r="D13" s="13" t="s">
        <v>88</v>
      </c>
      <c r="E13" s="13" t="s">
        <v>14</v>
      </c>
      <c r="F13" s="13" t="s">
        <v>89</v>
      </c>
      <c r="G13" s="13" t="s">
        <v>90</v>
      </c>
      <c r="H13" s="13" t="s">
        <v>84</v>
      </c>
      <c r="I13" s="13" t="s">
        <v>14</v>
      </c>
    </row>
    <row r="14" hidden="1" spans="1:9">
      <c r="A14" s="13" t="s">
        <v>91</v>
      </c>
      <c r="B14" s="13" t="s">
        <v>92</v>
      </c>
      <c r="C14" s="13" t="s">
        <v>93</v>
      </c>
      <c r="D14" s="13" t="s">
        <v>25</v>
      </c>
      <c r="E14" s="13" t="s">
        <v>14</v>
      </c>
      <c r="F14" s="13" t="s">
        <v>94</v>
      </c>
      <c r="G14" s="13" t="s">
        <v>95</v>
      </c>
      <c r="H14" s="13" t="s">
        <v>96</v>
      </c>
      <c r="I14" s="13" t="s">
        <v>14</v>
      </c>
    </row>
    <row r="15" ht="36" spans="1:9">
      <c r="A15" s="13" t="s">
        <v>97</v>
      </c>
      <c r="B15" s="13" t="s">
        <v>98</v>
      </c>
      <c r="C15" s="13" t="s">
        <v>99</v>
      </c>
      <c r="D15" s="13" t="s">
        <v>54</v>
      </c>
      <c r="E15" s="13" t="s">
        <v>100</v>
      </c>
      <c r="F15" s="13" t="s">
        <v>101</v>
      </c>
      <c r="G15" s="13" t="s">
        <v>102</v>
      </c>
      <c r="H15" s="13" t="s">
        <v>103</v>
      </c>
      <c r="I15" s="13" t="s">
        <v>14</v>
      </c>
    </row>
    <row r="16" ht="24" spans="1:9">
      <c r="A16" s="13" t="s">
        <v>104</v>
      </c>
      <c r="B16" s="13" t="s">
        <v>105</v>
      </c>
      <c r="C16" s="13" t="s">
        <v>106</v>
      </c>
      <c r="D16" s="13" t="s">
        <v>46</v>
      </c>
      <c r="E16" s="13" t="s">
        <v>107</v>
      </c>
      <c r="F16" s="13" t="s">
        <v>108</v>
      </c>
      <c r="G16" s="13" t="s">
        <v>109</v>
      </c>
      <c r="H16" s="13" t="s">
        <v>103</v>
      </c>
      <c r="I16" s="13" t="s">
        <v>14</v>
      </c>
    </row>
    <row r="17" ht="36" spans="1:9">
      <c r="A17" s="13" t="s">
        <v>110</v>
      </c>
      <c r="B17" s="13" t="s">
        <v>111</v>
      </c>
      <c r="C17" s="13" t="s">
        <v>112</v>
      </c>
      <c r="D17" s="13" t="s">
        <v>46</v>
      </c>
      <c r="E17" s="13" t="s">
        <v>113</v>
      </c>
      <c r="F17" s="13" t="s">
        <v>114</v>
      </c>
      <c r="G17" s="13" t="s">
        <v>115</v>
      </c>
      <c r="H17" s="13" t="s">
        <v>103</v>
      </c>
      <c r="I17" s="13" t="s">
        <v>14</v>
      </c>
    </row>
    <row r="18" ht="36" spans="1:9">
      <c r="A18" s="13" t="s">
        <v>116</v>
      </c>
      <c r="B18" s="13" t="s">
        <v>117</v>
      </c>
      <c r="C18" s="13" t="s">
        <v>118</v>
      </c>
      <c r="D18" s="13" t="s">
        <v>54</v>
      </c>
      <c r="E18" s="13" t="s">
        <v>119</v>
      </c>
      <c r="F18" s="13" t="s">
        <v>120</v>
      </c>
      <c r="G18" s="13" t="s">
        <v>121</v>
      </c>
      <c r="H18" s="13" t="s">
        <v>122</v>
      </c>
      <c r="I18" s="13" t="s">
        <v>14</v>
      </c>
    </row>
    <row r="19" ht="36" spans="1:9">
      <c r="A19" s="13" t="s">
        <v>123</v>
      </c>
      <c r="B19" s="13" t="s">
        <v>124</v>
      </c>
      <c r="C19" s="13" t="s">
        <v>125</v>
      </c>
      <c r="D19" s="13" t="s">
        <v>61</v>
      </c>
      <c r="E19" s="13" t="s">
        <v>126</v>
      </c>
      <c r="F19" s="13" t="s">
        <v>127</v>
      </c>
      <c r="G19" s="13" t="s">
        <v>128</v>
      </c>
      <c r="H19" s="13" t="s">
        <v>122</v>
      </c>
      <c r="I19" s="13" t="s">
        <v>14</v>
      </c>
    </row>
    <row r="20" hidden="1" spans="1:9">
      <c r="A20" s="13" t="s">
        <v>129</v>
      </c>
      <c r="B20" s="13" t="s">
        <v>130</v>
      </c>
      <c r="C20" s="13" t="s">
        <v>131</v>
      </c>
      <c r="D20" s="13" t="s">
        <v>25</v>
      </c>
      <c r="E20" s="13" t="s">
        <v>14</v>
      </c>
      <c r="F20" s="13" t="s">
        <v>94</v>
      </c>
      <c r="G20" s="13" t="s">
        <v>132</v>
      </c>
      <c r="H20" s="13" t="s">
        <v>133</v>
      </c>
      <c r="I20" s="13" t="s">
        <v>14</v>
      </c>
    </row>
    <row r="21" ht="36" spans="1:9">
      <c r="A21" s="13" t="s">
        <v>134</v>
      </c>
      <c r="B21" s="13" t="s">
        <v>135</v>
      </c>
      <c r="C21" s="13" t="s">
        <v>136</v>
      </c>
      <c r="D21" s="13" t="s">
        <v>46</v>
      </c>
      <c r="E21" s="13" t="s">
        <v>137</v>
      </c>
      <c r="F21" s="13" t="s">
        <v>138</v>
      </c>
      <c r="G21" s="13" t="s">
        <v>139</v>
      </c>
      <c r="H21" s="13" t="s">
        <v>133</v>
      </c>
      <c r="I21" s="13" t="s">
        <v>14</v>
      </c>
    </row>
    <row r="22" ht="36" spans="1:9">
      <c r="A22" s="13" t="s">
        <v>140</v>
      </c>
      <c r="B22" s="13" t="s">
        <v>141</v>
      </c>
      <c r="C22" s="13" t="s">
        <v>142</v>
      </c>
      <c r="D22" s="13" t="s">
        <v>54</v>
      </c>
      <c r="E22" s="13" t="s">
        <v>143</v>
      </c>
      <c r="F22" s="13" t="s">
        <v>144</v>
      </c>
      <c r="G22" s="13" t="s">
        <v>145</v>
      </c>
      <c r="H22" s="13" t="s">
        <v>133</v>
      </c>
      <c r="I22" s="13" t="s">
        <v>14</v>
      </c>
    </row>
    <row r="23" ht="47.25" spans="1:9">
      <c r="A23" s="13" t="s">
        <v>146</v>
      </c>
      <c r="B23" s="13" t="s">
        <v>147</v>
      </c>
      <c r="C23" s="13" t="s">
        <v>148</v>
      </c>
      <c r="D23" s="13" t="s">
        <v>54</v>
      </c>
      <c r="E23" s="13" t="s">
        <v>81</v>
      </c>
      <c r="F23" s="13" t="s">
        <v>82</v>
      </c>
      <c r="G23" s="13" t="s">
        <v>149</v>
      </c>
      <c r="H23" s="13" t="s">
        <v>133</v>
      </c>
      <c r="I23" s="13" t="s">
        <v>14</v>
      </c>
    </row>
    <row r="24" ht="59.25" spans="1:9">
      <c r="A24" s="13" t="s">
        <v>150</v>
      </c>
      <c r="B24" s="13" t="s">
        <v>151</v>
      </c>
      <c r="C24" s="13" t="s">
        <v>152</v>
      </c>
      <c r="D24" s="13" t="s">
        <v>46</v>
      </c>
      <c r="E24" s="13" t="s">
        <v>153</v>
      </c>
      <c r="F24" s="13" t="s">
        <v>154</v>
      </c>
      <c r="G24" s="13" t="s">
        <v>155</v>
      </c>
      <c r="H24" s="13" t="s">
        <v>156</v>
      </c>
      <c r="I24" s="13" t="s">
        <v>14</v>
      </c>
    </row>
    <row r="25" ht="58.5" spans="1:9">
      <c r="A25" s="13" t="s">
        <v>157</v>
      </c>
      <c r="B25" s="13" t="s">
        <v>158</v>
      </c>
      <c r="C25" s="13" t="s">
        <v>159</v>
      </c>
      <c r="D25" s="13" t="s">
        <v>54</v>
      </c>
      <c r="E25" s="13" t="s">
        <v>160</v>
      </c>
      <c r="F25" s="13" t="s">
        <v>161</v>
      </c>
      <c r="G25" s="13" t="s">
        <v>162</v>
      </c>
      <c r="H25" s="13" t="s">
        <v>156</v>
      </c>
      <c r="I25" s="13" t="s">
        <v>14</v>
      </c>
    </row>
    <row r="26" ht="58.5" spans="1:9">
      <c r="A26" s="13" t="s">
        <v>163</v>
      </c>
      <c r="B26" s="13" t="s">
        <v>164</v>
      </c>
      <c r="C26" s="13" t="s">
        <v>165</v>
      </c>
      <c r="D26" s="13" t="s">
        <v>54</v>
      </c>
      <c r="E26" s="13" t="s">
        <v>166</v>
      </c>
      <c r="F26" s="13" t="s">
        <v>167</v>
      </c>
      <c r="G26" s="13" t="s">
        <v>168</v>
      </c>
      <c r="H26" s="13" t="s">
        <v>169</v>
      </c>
      <c r="I26" s="13" t="s">
        <v>14</v>
      </c>
    </row>
    <row r="27" ht="24" hidden="1" spans="1:9">
      <c r="A27" s="13" t="s">
        <v>170</v>
      </c>
      <c r="B27" s="13" t="s">
        <v>171</v>
      </c>
      <c r="C27" s="13" t="s">
        <v>172</v>
      </c>
      <c r="D27" s="13" t="s">
        <v>25</v>
      </c>
      <c r="E27" s="13" t="s">
        <v>14</v>
      </c>
      <c r="F27" s="13" t="s">
        <v>173</v>
      </c>
      <c r="G27" s="13" t="s">
        <v>174</v>
      </c>
      <c r="H27" s="13" t="s">
        <v>175</v>
      </c>
      <c r="I27" s="13" t="s">
        <v>14</v>
      </c>
    </row>
    <row r="28" ht="36" spans="1:9">
      <c r="A28" s="13" t="s">
        <v>176</v>
      </c>
      <c r="B28" s="13" t="s">
        <v>177</v>
      </c>
      <c r="C28" s="13" t="s">
        <v>178</v>
      </c>
      <c r="D28" s="13" t="s">
        <v>46</v>
      </c>
      <c r="E28" s="13" t="s">
        <v>179</v>
      </c>
      <c r="F28" s="13" t="s">
        <v>180</v>
      </c>
      <c r="G28" s="13" t="s">
        <v>181</v>
      </c>
      <c r="H28" s="13" t="s">
        <v>175</v>
      </c>
      <c r="I28" s="13" t="s">
        <v>14</v>
      </c>
    </row>
    <row r="29" ht="24" hidden="1" spans="1:9">
      <c r="A29" s="13" t="s">
        <v>182</v>
      </c>
      <c r="B29" s="13" t="s">
        <v>183</v>
      </c>
      <c r="C29" s="13" t="s">
        <v>184</v>
      </c>
      <c r="D29" s="13" t="s">
        <v>25</v>
      </c>
      <c r="E29" s="13" t="s">
        <v>14</v>
      </c>
      <c r="F29" s="13" t="s">
        <v>185</v>
      </c>
      <c r="G29" s="13" t="s">
        <v>186</v>
      </c>
      <c r="H29" s="13" t="s">
        <v>175</v>
      </c>
      <c r="I29" s="13" t="s">
        <v>14</v>
      </c>
    </row>
    <row r="30" ht="36" spans="1:9">
      <c r="A30" s="13" t="s">
        <v>187</v>
      </c>
      <c r="B30" s="13" t="s">
        <v>188</v>
      </c>
      <c r="C30" s="13" t="s">
        <v>189</v>
      </c>
      <c r="D30" s="13" t="s">
        <v>46</v>
      </c>
      <c r="E30" s="13" t="s">
        <v>190</v>
      </c>
      <c r="F30" s="13" t="s">
        <v>191</v>
      </c>
      <c r="G30" s="13" t="s">
        <v>192</v>
      </c>
      <c r="H30" s="13" t="s">
        <v>175</v>
      </c>
      <c r="I30" s="13" t="s">
        <v>14</v>
      </c>
    </row>
    <row r="31" ht="36" spans="1:9">
      <c r="A31" s="13" t="s">
        <v>193</v>
      </c>
      <c r="B31" s="13" t="s">
        <v>194</v>
      </c>
      <c r="C31" s="13" t="s">
        <v>195</v>
      </c>
      <c r="D31" s="13" t="s">
        <v>54</v>
      </c>
      <c r="E31" s="13" t="s">
        <v>196</v>
      </c>
      <c r="F31" s="13" t="s">
        <v>197</v>
      </c>
      <c r="G31" s="13" t="s">
        <v>14</v>
      </c>
      <c r="H31" s="13" t="s">
        <v>198</v>
      </c>
      <c r="I31" s="13" t="s">
        <v>14</v>
      </c>
    </row>
    <row r="32" ht="36" spans="1:9">
      <c r="A32" s="13" t="s">
        <v>199</v>
      </c>
      <c r="B32" s="13" t="s">
        <v>200</v>
      </c>
      <c r="C32" s="13" t="s">
        <v>201</v>
      </c>
      <c r="D32" s="13" t="s">
        <v>61</v>
      </c>
      <c r="E32" s="13" t="s">
        <v>202</v>
      </c>
      <c r="F32" s="13" t="s">
        <v>203</v>
      </c>
      <c r="G32" s="13" t="s">
        <v>204</v>
      </c>
      <c r="H32" s="13" t="s">
        <v>205</v>
      </c>
      <c r="I32" s="13" t="s">
        <v>14</v>
      </c>
    </row>
    <row r="33" ht="23.25" hidden="1" spans="1:9">
      <c r="A33" s="13" t="s">
        <v>206</v>
      </c>
      <c r="B33" s="13" t="s">
        <v>207</v>
      </c>
      <c r="C33" s="13" t="s">
        <v>208</v>
      </c>
      <c r="D33" s="13" t="s">
        <v>25</v>
      </c>
      <c r="E33" s="13" t="s">
        <v>14</v>
      </c>
      <c r="F33" s="13" t="s">
        <v>209</v>
      </c>
      <c r="G33" s="13" t="s">
        <v>210</v>
      </c>
      <c r="H33" s="13" t="s">
        <v>205</v>
      </c>
      <c r="I33" s="13" t="s">
        <v>14</v>
      </c>
    </row>
    <row r="34" ht="23.25" hidden="1" spans="1:9">
      <c r="A34" s="13" t="s">
        <v>211</v>
      </c>
      <c r="B34" s="13" t="s">
        <v>212</v>
      </c>
      <c r="C34" s="13" t="s">
        <v>213</v>
      </c>
      <c r="D34" s="13" t="s">
        <v>25</v>
      </c>
      <c r="E34" s="13" t="s">
        <v>14</v>
      </c>
      <c r="F34" s="13" t="s">
        <v>209</v>
      </c>
      <c r="G34" s="13" t="s">
        <v>214</v>
      </c>
      <c r="H34" s="13" t="s">
        <v>205</v>
      </c>
      <c r="I34" s="13" t="s">
        <v>14</v>
      </c>
    </row>
    <row r="35" ht="36" spans="1:9">
      <c r="A35" s="13" t="s">
        <v>215</v>
      </c>
      <c r="B35" s="13" t="s">
        <v>216</v>
      </c>
      <c r="C35" s="13" t="s">
        <v>217</v>
      </c>
      <c r="D35" s="13" t="s">
        <v>54</v>
      </c>
      <c r="E35" s="13" t="s">
        <v>218</v>
      </c>
      <c r="F35" s="13" t="s">
        <v>219</v>
      </c>
      <c r="G35" s="13" t="s">
        <v>220</v>
      </c>
      <c r="H35" s="13" t="s">
        <v>221</v>
      </c>
      <c r="I35" s="13" t="s">
        <v>14</v>
      </c>
    </row>
    <row r="36" ht="47.25" spans="1:9">
      <c r="A36" s="13" t="s">
        <v>222</v>
      </c>
      <c r="B36" s="13" t="s">
        <v>223</v>
      </c>
      <c r="C36" s="13" t="s">
        <v>224</v>
      </c>
      <c r="D36" s="13" t="s">
        <v>46</v>
      </c>
      <c r="E36" s="13" t="s">
        <v>225</v>
      </c>
      <c r="F36" s="13" t="s">
        <v>226</v>
      </c>
      <c r="G36" s="13" t="s">
        <v>227</v>
      </c>
      <c r="H36" s="13" t="s">
        <v>221</v>
      </c>
      <c r="I36" s="13" t="s">
        <v>14</v>
      </c>
    </row>
    <row r="37" ht="23.25" hidden="1" spans="1:9">
      <c r="A37" s="13" t="s">
        <v>221</v>
      </c>
      <c r="B37" s="13" t="s">
        <v>228</v>
      </c>
      <c r="C37" s="13" t="s">
        <v>229</v>
      </c>
      <c r="D37" s="13" t="s">
        <v>25</v>
      </c>
      <c r="E37" s="13" t="s">
        <v>14</v>
      </c>
      <c r="F37" s="13" t="s">
        <v>230</v>
      </c>
      <c r="G37" s="13" t="s">
        <v>231</v>
      </c>
      <c r="H37" s="13" t="s">
        <v>221</v>
      </c>
      <c r="I37" s="13" t="s">
        <v>14</v>
      </c>
    </row>
    <row r="38" ht="36" spans="1:9">
      <c r="A38" s="13" t="s">
        <v>205</v>
      </c>
      <c r="B38" s="13" t="s">
        <v>232</v>
      </c>
      <c r="C38" s="13" t="s">
        <v>233</v>
      </c>
      <c r="D38" s="13" t="s">
        <v>46</v>
      </c>
      <c r="E38" s="13" t="s">
        <v>234</v>
      </c>
      <c r="F38" s="13" t="s">
        <v>235</v>
      </c>
      <c r="G38" s="13" t="s">
        <v>236</v>
      </c>
      <c r="H38" s="13" t="s">
        <v>221</v>
      </c>
      <c r="I38" s="13" t="s">
        <v>14</v>
      </c>
    </row>
    <row r="39" ht="23.25" hidden="1" spans="1:9">
      <c r="A39" s="13" t="s">
        <v>198</v>
      </c>
      <c r="B39" s="13" t="s">
        <v>237</v>
      </c>
      <c r="C39" s="13" t="s">
        <v>238</v>
      </c>
      <c r="D39" s="13" t="s">
        <v>25</v>
      </c>
      <c r="E39" s="13" t="s">
        <v>14</v>
      </c>
      <c r="F39" s="13" t="s">
        <v>230</v>
      </c>
      <c r="G39" s="13" t="s">
        <v>239</v>
      </c>
      <c r="H39" s="13" t="s">
        <v>221</v>
      </c>
      <c r="I39" s="13" t="s">
        <v>14</v>
      </c>
    </row>
    <row r="40" ht="36" spans="1:9">
      <c r="A40" s="13" t="s">
        <v>240</v>
      </c>
      <c r="B40" s="13" t="s">
        <v>241</v>
      </c>
      <c r="C40" s="13" t="s">
        <v>242</v>
      </c>
      <c r="D40" s="13" t="s">
        <v>54</v>
      </c>
      <c r="E40" s="13" t="s">
        <v>243</v>
      </c>
      <c r="F40" s="13" t="s">
        <v>244</v>
      </c>
      <c r="G40" s="13" t="s">
        <v>245</v>
      </c>
      <c r="H40" s="13" t="s">
        <v>221</v>
      </c>
      <c r="I40" s="13" t="s">
        <v>14</v>
      </c>
    </row>
    <row r="41" ht="23.25" hidden="1" spans="1:9">
      <c r="A41" s="13" t="s">
        <v>175</v>
      </c>
      <c r="B41" s="13" t="s">
        <v>246</v>
      </c>
      <c r="C41" s="13" t="s">
        <v>247</v>
      </c>
      <c r="D41" s="13" t="s">
        <v>25</v>
      </c>
      <c r="E41" s="13" t="s">
        <v>14</v>
      </c>
      <c r="F41" s="13" t="s">
        <v>248</v>
      </c>
      <c r="G41" s="13" t="s">
        <v>249</v>
      </c>
      <c r="H41" s="13" t="s">
        <v>221</v>
      </c>
      <c r="I41" s="13" t="s">
        <v>14</v>
      </c>
    </row>
    <row r="42" ht="36" spans="1:9">
      <c r="A42" s="13" t="s">
        <v>169</v>
      </c>
      <c r="B42" s="13" t="s">
        <v>250</v>
      </c>
      <c r="C42" s="13" t="s">
        <v>251</v>
      </c>
      <c r="D42" s="13" t="s">
        <v>54</v>
      </c>
      <c r="E42" s="13" t="s">
        <v>252</v>
      </c>
      <c r="F42" s="13" t="s">
        <v>253</v>
      </c>
      <c r="G42" s="13" t="s">
        <v>254</v>
      </c>
      <c r="H42" s="13" t="s">
        <v>222</v>
      </c>
      <c r="I42" s="13" t="s">
        <v>14</v>
      </c>
    </row>
    <row r="43" ht="24" spans="1:9">
      <c r="A43" s="13" t="s">
        <v>156</v>
      </c>
      <c r="B43" s="13" t="s">
        <v>255</v>
      </c>
      <c r="C43" s="13" t="s">
        <v>256</v>
      </c>
      <c r="D43" s="13" t="s">
        <v>32</v>
      </c>
      <c r="E43" s="13" t="s">
        <v>257</v>
      </c>
      <c r="F43" s="13" t="s">
        <v>258</v>
      </c>
      <c r="G43" s="13" t="s">
        <v>259</v>
      </c>
      <c r="H43" s="13" t="s">
        <v>222</v>
      </c>
      <c r="I43" s="13" t="s">
        <v>14</v>
      </c>
    </row>
    <row r="44" hidden="1" spans="1:9">
      <c r="A44" s="13" t="s">
        <v>133</v>
      </c>
      <c r="B44" s="13" t="s">
        <v>260</v>
      </c>
      <c r="C44" s="13" t="s">
        <v>261</v>
      </c>
      <c r="D44" s="13" t="s">
        <v>25</v>
      </c>
      <c r="E44" s="13" t="s">
        <v>14</v>
      </c>
      <c r="F44" s="13" t="s">
        <v>262</v>
      </c>
      <c r="G44" s="13" t="s">
        <v>263</v>
      </c>
      <c r="H44" s="13" t="s">
        <v>215</v>
      </c>
      <c r="I44" s="13" t="s">
        <v>14</v>
      </c>
    </row>
    <row r="45" ht="23.25" hidden="1" spans="1:9">
      <c r="A45" s="13" t="s">
        <v>122</v>
      </c>
      <c r="B45" s="13" t="s">
        <v>264</v>
      </c>
      <c r="C45" s="13" t="s">
        <v>265</v>
      </c>
      <c r="D45" s="13" t="s">
        <v>25</v>
      </c>
      <c r="E45" s="13" t="s">
        <v>14</v>
      </c>
      <c r="F45" s="13" t="s">
        <v>26</v>
      </c>
      <c r="G45" s="13" t="s">
        <v>266</v>
      </c>
      <c r="H45" s="13" t="s">
        <v>215</v>
      </c>
      <c r="I45" s="13" t="s">
        <v>14</v>
      </c>
    </row>
    <row r="46" ht="36" spans="1:9">
      <c r="A46" s="13" t="s">
        <v>103</v>
      </c>
      <c r="B46" s="13" t="s">
        <v>267</v>
      </c>
      <c r="C46" s="13" t="s">
        <v>268</v>
      </c>
      <c r="D46" s="13" t="s">
        <v>32</v>
      </c>
      <c r="E46" s="13" t="s">
        <v>269</v>
      </c>
      <c r="F46" s="13" t="s">
        <v>270</v>
      </c>
      <c r="G46" s="13" t="s">
        <v>271</v>
      </c>
      <c r="H46" s="13" t="s">
        <v>211</v>
      </c>
      <c r="I46" s="13" t="s">
        <v>14</v>
      </c>
    </row>
    <row r="47" ht="59.25" spans="1:9">
      <c r="A47" s="13" t="s">
        <v>272</v>
      </c>
      <c r="B47" s="13" t="s">
        <v>273</v>
      </c>
      <c r="C47" s="13" t="s">
        <v>274</v>
      </c>
      <c r="D47" s="13" t="s">
        <v>46</v>
      </c>
      <c r="E47" s="13" t="s">
        <v>153</v>
      </c>
      <c r="F47" s="13" t="s">
        <v>154</v>
      </c>
      <c r="G47" s="13" t="s">
        <v>275</v>
      </c>
      <c r="H47" s="13" t="s">
        <v>206</v>
      </c>
      <c r="I47" s="13" t="s">
        <v>14</v>
      </c>
    </row>
    <row r="48" ht="23.25" hidden="1" spans="1:9">
      <c r="A48" s="13" t="s">
        <v>96</v>
      </c>
      <c r="B48" s="13" t="s">
        <v>276</v>
      </c>
      <c r="C48" s="13" t="s">
        <v>277</v>
      </c>
      <c r="D48" s="13" t="s">
        <v>88</v>
      </c>
      <c r="E48" s="13" t="s">
        <v>14</v>
      </c>
      <c r="F48" s="13" t="s">
        <v>278</v>
      </c>
      <c r="G48" s="13" t="s">
        <v>279</v>
      </c>
      <c r="H48" s="13" t="s">
        <v>206</v>
      </c>
      <c r="I48" s="13" t="s">
        <v>14</v>
      </c>
    </row>
    <row r="49" ht="23.25" hidden="1" spans="1:9">
      <c r="A49" s="13" t="s">
        <v>84</v>
      </c>
      <c r="B49" s="13" t="s">
        <v>280</v>
      </c>
      <c r="C49" s="13" t="s">
        <v>281</v>
      </c>
      <c r="D49" s="13" t="s">
        <v>25</v>
      </c>
      <c r="E49" s="13" t="s">
        <v>14</v>
      </c>
      <c r="F49" s="13" t="s">
        <v>40</v>
      </c>
      <c r="G49" s="13" t="s">
        <v>282</v>
      </c>
      <c r="H49" s="13" t="s">
        <v>206</v>
      </c>
      <c r="I49" s="13" t="s">
        <v>14</v>
      </c>
    </row>
    <row r="50" ht="23.25" hidden="1" spans="1:9">
      <c r="A50" s="13" t="s">
        <v>283</v>
      </c>
      <c r="B50" s="13" t="s">
        <v>284</v>
      </c>
      <c r="C50" s="13" t="s">
        <v>285</v>
      </c>
      <c r="D50" s="13" t="s">
        <v>25</v>
      </c>
      <c r="E50" s="13" t="s">
        <v>14</v>
      </c>
      <c r="F50" s="13" t="s">
        <v>286</v>
      </c>
      <c r="G50" s="13" t="s">
        <v>287</v>
      </c>
      <c r="H50" s="13" t="s">
        <v>199</v>
      </c>
      <c r="I50" s="13" t="s">
        <v>14</v>
      </c>
    </row>
    <row r="51" ht="36" spans="1:9">
      <c r="A51" s="13" t="s">
        <v>77</v>
      </c>
      <c r="B51" s="13" t="s">
        <v>288</v>
      </c>
      <c r="C51" s="13" t="s">
        <v>289</v>
      </c>
      <c r="D51" s="13" t="s">
        <v>61</v>
      </c>
      <c r="E51" s="13" t="s">
        <v>290</v>
      </c>
      <c r="F51" s="13" t="s">
        <v>291</v>
      </c>
      <c r="G51" s="13" t="s">
        <v>292</v>
      </c>
      <c r="H51" s="13" t="s">
        <v>199</v>
      </c>
      <c r="I51" s="13" t="s">
        <v>14</v>
      </c>
    </row>
    <row r="52" ht="36" spans="1:9">
      <c r="A52" s="13" t="s">
        <v>293</v>
      </c>
      <c r="B52" s="13" t="s">
        <v>294</v>
      </c>
      <c r="C52" s="13" t="s">
        <v>295</v>
      </c>
      <c r="D52" s="13" t="s">
        <v>54</v>
      </c>
      <c r="E52" s="13" t="s">
        <v>296</v>
      </c>
      <c r="F52" s="13" t="s">
        <v>297</v>
      </c>
      <c r="G52" s="13" t="s">
        <v>298</v>
      </c>
      <c r="H52" s="13" t="s">
        <v>193</v>
      </c>
      <c r="I52" s="13" t="s">
        <v>14</v>
      </c>
    </row>
    <row r="53" ht="24" spans="1:9">
      <c r="A53" s="13" t="s">
        <v>57</v>
      </c>
      <c r="B53" s="13" t="s">
        <v>299</v>
      </c>
      <c r="C53" s="13" t="s">
        <v>300</v>
      </c>
      <c r="D53" s="13" t="s">
        <v>301</v>
      </c>
      <c r="E53" s="13" t="s">
        <v>302</v>
      </c>
      <c r="F53" s="13" t="s">
        <v>303</v>
      </c>
      <c r="G53" s="13" t="s">
        <v>304</v>
      </c>
      <c r="H53" s="13" t="s">
        <v>193</v>
      </c>
      <c r="I53" s="13" t="s">
        <v>14</v>
      </c>
    </row>
    <row r="54" ht="36" spans="1:9">
      <c r="A54" s="13" t="s">
        <v>305</v>
      </c>
      <c r="B54" s="13" t="s">
        <v>306</v>
      </c>
      <c r="C54" s="13" t="s">
        <v>307</v>
      </c>
      <c r="D54" s="13" t="s">
        <v>301</v>
      </c>
      <c r="E54" s="13" t="s">
        <v>308</v>
      </c>
      <c r="F54" s="13" t="s">
        <v>309</v>
      </c>
      <c r="G54" s="13" t="s">
        <v>14</v>
      </c>
      <c r="H54" s="13" t="s">
        <v>193</v>
      </c>
      <c r="I54" s="13" t="s">
        <v>14</v>
      </c>
    </row>
    <row r="55" ht="24" spans="1:9">
      <c r="A55" s="13" t="s">
        <v>310</v>
      </c>
      <c r="B55" s="13" t="s">
        <v>311</v>
      </c>
      <c r="C55" s="13" t="s">
        <v>312</v>
      </c>
      <c r="D55" s="13" t="s">
        <v>61</v>
      </c>
      <c r="E55" s="13" t="s">
        <v>313</v>
      </c>
      <c r="F55" s="13" t="s">
        <v>314</v>
      </c>
      <c r="G55" s="13" t="s">
        <v>315</v>
      </c>
      <c r="H55" s="13" t="s">
        <v>193</v>
      </c>
      <c r="I55" s="13" t="s">
        <v>14</v>
      </c>
    </row>
    <row r="56" ht="24" hidden="1" spans="1:9">
      <c r="A56" s="13" t="s">
        <v>316</v>
      </c>
      <c r="B56" s="13" t="s">
        <v>317</v>
      </c>
      <c r="C56" s="13" t="s">
        <v>318</v>
      </c>
      <c r="D56" s="13" t="s">
        <v>25</v>
      </c>
      <c r="E56" s="13" t="s">
        <v>14</v>
      </c>
      <c r="F56" s="13" t="s">
        <v>185</v>
      </c>
      <c r="G56" s="13" t="s">
        <v>319</v>
      </c>
      <c r="H56" s="13" t="s">
        <v>193</v>
      </c>
      <c r="I56" s="13" t="s">
        <v>14</v>
      </c>
    </row>
    <row r="57" ht="36" spans="1:9">
      <c r="A57" s="13" t="s">
        <v>320</v>
      </c>
      <c r="B57" s="13" t="s">
        <v>321</v>
      </c>
      <c r="C57" s="13" t="s">
        <v>322</v>
      </c>
      <c r="D57" s="13" t="s">
        <v>54</v>
      </c>
      <c r="E57" s="13" t="s">
        <v>323</v>
      </c>
      <c r="F57" s="13" t="s">
        <v>324</v>
      </c>
      <c r="G57" s="13" t="s">
        <v>325</v>
      </c>
      <c r="H57" s="13" t="s">
        <v>193</v>
      </c>
      <c r="I57" s="13" t="s">
        <v>14</v>
      </c>
    </row>
    <row r="58" ht="23.25" hidden="1" spans="1:9">
      <c r="A58" s="13" t="s">
        <v>326</v>
      </c>
      <c r="B58" s="13" t="s">
        <v>327</v>
      </c>
      <c r="C58" s="13" t="s">
        <v>328</v>
      </c>
      <c r="D58" s="13" t="s">
        <v>25</v>
      </c>
      <c r="E58" s="13" t="s">
        <v>14</v>
      </c>
      <c r="F58" s="13" t="s">
        <v>329</v>
      </c>
      <c r="G58" s="13" t="s">
        <v>330</v>
      </c>
      <c r="H58" s="13" t="s">
        <v>193</v>
      </c>
      <c r="I58" s="13" t="s">
        <v>14</v>
      </c>
    </row>
    <row r="59" hidden="1" spans="1:9">
      <c r="A59" s="13" t="s">
        <v>331</v>
      </c>
      <c r="B59" s="13" t="s">
        <v>332</v>
      </c>
      <c r="C59" s="13" t="s">
        <v>333</v>
      </c>
      <c r="D59" s="13" t="s">
        <v>25</v>
      </c>
      <c r="E59" s="13" t="s">
        <v>14</v>
      </c>
      <c r="F59" s="13" t="s">
        <v>94</v>
      </c>
      <c r="G59" s="13" t="s">
        <v>334</v>
      </c>
      <c r="H59" s="13" t="s">
        <v>193</v>
      </c>
      <c r="I59" s="13" t="s">
        <v>14</v>
      </c>
    </row>
    <row r="60" ht="47.25" spans="1:9">
      <c r="A60" s="13" t="s">
        <v>335</v>
      </c>
      <c r="B60" s="13" t="s">
        <v>336</v>
      </c>
      <c r="C60" s="13" t="s">
        <v>337</v>
      </c>
      <c r="D60" s="13" t="s">
        <v>301</v>
      </c>
      <c r="E60" s="13" t="s">
        <v>338</v>
      </c>
      <c r="F60" s="13" t="s">
        <v>339</v>
      </c>
      <c r="G60" s="13" t="s">
        <v>340</v>
      </c>
      <c r="H60" s="13" t="s">
        <v>193</v>
      </c>
      <c r="I60" s="13" t="s">
        <v>14</v>
      </c>
    </row>
    <row r="61" ht="36" spans="1:9">
      <c r="A61" s="13" t="s">
        <v>341</v>
      </c>
      <c r="B61" s="13" t="s">
        <v>342</v>
      </c>
      <c r="C61" s="13" t="s">
        <v>343</v>
      </c>
      <c r="D61" s="13" t="s">
        <v>46</v>
      </c>
      <c r="E61" s="13" t="s">
        <v>344</v>
      </c>
      <c r="F61" s="13" t="s">
        <v>345</v>
      </c>
      <c r="G61" s="13" t="s">
        <v>346</v>
      </c>
      <c r="H61" s="13" t="s">
        <v>187</v>
      </c>
      <c r="I61" s="13" t="s">
        <v>14</v>
      </c>
    </row>
    <row r="62" ht="24" spans="1:9">
      <c r="A62" s="13" t="s">
        <v>50</v>
      </c>
      <c r="B62" s="13" t="s">
        <v>347</v>
      </c>
      <c r="C62" s="13" t="s">
        <v>348</v>
      </c>
      <c r="D62" s="13" t="s">
        <v>61</v>
      </c>
      <c r="E62" s="13" t="s">
        <v>349</v>
      </c>
      <c r="F62" s="13" t="s">
        <v>350</v>
      </c>
      <c r="G62" s="13" t="s">
        <v>351</v>
      </c>
      <c r="H62" s="13" t="s">
        <v>187</v>
      </c>
      <c r="I62" s="13" t="s">
        <v>14</v>
      </c>
    </row>
    <row r="63" ht="36" spans="1:9">
      <c r="A63" s="13" t="s">
        <v>352</v>
      </c>
      <c r="B63" s="13" t="s">
        <v>353</v>
      </c>
      <c r="C63" s="13" t="s">
        <v>354</v>
      </c>
      <c r="D63" s="13" t="s">
        <v>54</v>
      </c>
      <c r="E63" s="13" t="s">
        <v>252</v>
      </c>
      <c r="F63" s="13" t="s">
        <v>253</v>
      </c>
      <c r="G63" s="13" t="s">
        <v>355</v>
      </c>
      <c r="H63" s="13" t="s">
        <v>187</v>
      </c>
      <c r="I63" s="13" t="s">
        <v>14</v>
      </c>
    </row>
    <row r="64" ht="59.25" spans="1:9">
      <c r="A64" s="13" t="s">
        <v>356</v>
      </c>
      <c r="B64" s="13" t="s">
        <v>357</v>
      </c>
      <c r="C64" s="13" t="s">
        <v>358</v>
      </c>
      <c r="D64" s="13" t="s">
        <v>46</v>
      </c>
      <c r="E64" s="13" t="s">
        <v>153</v>
      </c>
      <c r="F64" s="13" t="s">
        <v>154</v>
      </c>
      <c r="G64" s="13" t="s">
        <v>359</v>
      </c>
      <c r="H64" s="13" t="s">
        <v>187</v>
      </c>
      <c r="I64" s="13" t="s">
        <v>14</v>
      </c>
    </row>
    <row r="65" ht="23.25" hidden="1" spans="1:9">
      <c r="A65" s="13" t="s">
        <v>360</v>
      </c>
      <c r="B65" s="13" t="s">
        <v>361</v>
      </c>
      <c r="C65" s="13" t="s">
        <v>362</v>
      </c>
      <c r="D65" s="13" t="s">
        <v>25</v>
      </c>
      <c r="E65" s="13" t="s">
        <v>14</v>
      </c>
      <c r="F65" s="13" t="s">
        <v>363</v>
      </c>
      <c r="G65" s="13" t="s">
        <v>364</v>
      </c>
      <c r="H65" s="13" t="s">
        <v>187</v>
      </c>
      <c r="I65" s="13" t="s">
        <v>14</v>
      </c>
    </row>
    <row r="66" ht="36" spans="1:9">
      <c r="A66" s="13" t="s">
        <v>365</v>
      </c>
      <c r="B66" s="13" t="s">
        <v>366</v>
      </c>
      <c r="C66" s="13" t="s">
        <v>367</v>
      </c>
      <c r="D66" s="13" t="s">
        <v>54</v>
      </c>
      <c r="E66" s="13" t="s">
        <v>368</v>
      </c>
      <c r="F66" s="13" t="s">
        <v>369</v>
      </c>
      <c r="G66" s="13" t="s">
        <v>370</v>
      </c>
      <c r="H66" s="13" t="s">
        <v>187</v>
      </c>
      <c r="I66" s="13" t="s">
        <v>14</v>
      </c>
    </row>
    <row r="67" ht="23.25" hidden="1" spans="1:9">
      <c r="A67" s="13" t="s">
        <v>371</v>
      </c>
      <c r="B67" s="13" t="s">
        <v>372</v>
      </c>
      <c r="C67" s="13" t="s">
        <v>373</v>
      </c>
      <c r="D67" s="13" t="s">
        <v>25</v>
      </c>
      <c r="E67" s="13" t="s">
        <v>14</v>
      </c>
      <c r="F67" s="13" t="s">
        <v>286</v>
      </c>
      <c r="G67" s="13" t="s">
        <v>374</v>
      </c>
      <c r="H67" s="13" t="s">
        <v>187</v>
      </c>
      <c r="I67" s="13" t="s">
        <v>14</v>
      </c>
    </row>
    <row r="68" ht="23.25" hidden="1" spans="1:9">
      <c r="A68" s="13" t="s">
        <v>375</v>
      </c>
      <c r="B68" s="13" t="s">
        <v>376</v>
      </c>
      <c r="C68" s="13" t="s">
        <v>377</v>
      </c>
      <c r="D68" s="13" t="s">
        <v>25</v>
      </c>
      <c r="E68" s="13" t="s">
        <v>14</v>
      </c>
      <c r="F68" s="13" t="s">
        <v>378</v>
      </c>
      <c r="G68" s="13" t="s">
        <v>379</v>
      </c>
      <c r="H68" s="13" t="s">
        <v>182</v>
      </c>
      <c r="I68" s="13" t="s">
        <v>14</v>
      </c>
    </row>
    <row r="69" ht="58.5" spans="1:9">
      <c r="A69" s="13" t="s">
        <v>380</v>
      </c>
      <c r="B69" s="13" t="s">
        <v>381</v>
      </c>
      <c r="C69" s="13" t="s">
        <v>382</v>
      </c>
      <c r="D69" s="13" t="s">
        <v>54</v>
      </c>
      <c r="E69" s="13" t="s">
        <v>160</v>
      </c>
      <c r="F69" s="13" t="s">
        <v>161</v>
      </c>
      <c r="G69" s="13" t="s">
        <v>383</v>
      </c>
      <c r="H69" s="13" t="s">
        <v>182</v>
      </c>
      <c r="I69" s="13" t="s">
        <v>14</v>
      </c>
    </row>
    <row r="70" ht="36" spans="1:9">
      <c r="A70" s="13" t="s">
        <v>42</v>
      </c>
      <c r="B70" s="13" t="s">
        <v>384</v>
      </c>
      <c r="C70" s="13" t="s">
        <v>385</v>
      </c>
      <c r="D70" s="13" t="s">
        <v>54</v>
      </c>
      <c r="E70" s="13" t="s">
        <v>386</v>
      </c>
      <c r="F70" s="13" t="s">
        <v>387</v>
      </c>
      <c r="G70" s="13" t="s">
        <v>388</v>
      </c>
      <c r="H70" s="13" t="s">
        <v>182</v>
      </c>
      <c r="I70" s="13" t="s">
        <v>14</v>
      </c>
    </row>
    <row r="71" ht="23.25" hidden="1" spans="1:9">
      <c r="A71" s="13" t="s">
        <v>389</v>
      </c>
      <c r="B71" s="13" t="s">
        <v>390</v>
      </c>
      <c r="C71" s="13" t="s">
        <v>391</v>
      </c>
      <c r="D71" s="13" t="s">
        <v>25</v>
      </c>
      <c r="E71" s="13" t="s">
        <v>14</v>
      </c>
      <c r="F71" s="13" t="s">
        <v>329</v>
      </c>
      <c r="G71" s="13" t="s">
        <v>392</v>
      </c>
      <c r="H71" s="13" t="s">
        <v>182</v>
      </c>
      <c r="I71" s="13" t="s">
        <v>14</v>
      </c>
    </row>
    <row r="72" ht="24" spans="1:9">
      <c r="A72" s="13" t="s">
        <v>393</v>
      </c>
      <c r="B72" s="13" t="s">
        <v>394</v>
      </c>
      <c r="C72" s="13" t="s">
        <v>395</v>
      </c>
      <c r="D72" s="13" t="s">
        <v>32</v>
      </c>
      <c r="E72" s="13" t="s">
        <v>396</v>
      </c>
      <c r="F72" s="13" t="s">
        <v>397</v>
      </c>
      <c r="G72" s="13" t="s">
        <v>398</v>
      </c>
      <c r="H72" s="13" t="s">
        <v>182</v>
      </c>
      <c r="I72" s="13" t="s">
        <v>14</v>
      </c>
    </row>
    <row r="73" ht="23.25" hidden="1" spans="1:9">
      <c r="A73" s="13" t="s">
        <v>399</v>
      </c>
      <c r="B73" s="13" t="s">
        <v>400</v>
      </c>
      <c r="C73" s="13" t="s">
        <v>401</v>
      </c>
      <c r="D73" s="13" t="s">
        <v>88</v>
      </c>
      <c r="E73" s="13" t="s">
        <v>14</v>
      </c>
      <c r="F73" s="13" t="s">
        <v>278</v>
      </c>
      <c r="G73" s="13" t="s">
        <v>402</v>
      </c>
      <c r="H73" s="13" t="s">
        <v>182</v>
      </c>
      <c r="I73" s="13" t="s">
        <v>14</v>
      </c>
    </row>
    <row r="74" ht="24" spans="1:9">
      <c r="A74" s="13" t="s">
        <v>403</v>
      </c>
      <c r="B74" s="13" t="s">
        <v>404</v>
      </c>
      <c r="C74" s="13" t="s">
        <v>405</v>
      </c>
      <c r="D74" s="13" t="s">
        <v>301</v>
      </c>
      <c r="E74" s="13" t="s">
        <v>406</v>
      </c>
      <c r="F74" s="13" t="s">
        <v>407</v>
      </c>
      <c r="G74" s="13" t="s">
        <v>408</v>
      </c>
      <c r="H74" s="13" t="s">
        <v>182</v>
      </c>
      <c r="I74" s="13" t="s">
        <v>14</v>
      </c>
    </row>
    <row r="75" ht="36" spans="1:9">
      <c r="A75" s="13" t="s">
        <v>409</v>
      </c>
      <c r="B75" s="13" t="s">
        <v>410</v>
      </c>
      <c r="C75" s="13" t="s">
        <v>411</v>
      </c>
      <c r="D75" s="13" t="s">
        <v>46</v>
      </c>
      <c r="E75" s="13" t="s">
        <v>412</v>
      </c>
      <c r="F75" s="13" t="s">
        <v>413</v>
      </c>
      <c r="G75" s="13" t="s">
        <v>414</v>
      </c>
      <c r="H75" s="13" t="s">
        <v>182</v>
      </c>
      <c r="I75" s="13" t="s">
        <v>14</v>
      </c>
    </row>
    <row r="76" ht="36" spans="1:9">
      <c r="A76" s="13" t="s">
        <v>415</v>
      </c>
      <c r="B76" s="13" t="s">
        <v>416</v>
      </c>
      <c r="C76" s="13" t="s">
        <v>417</v>
      </c>
      <c r="D76" s="13" t="s">
        <v>54</v>
      </c>
      <c r="E76" s="13" t="s">
        <v>418</v>
      </c>
      <c r="F76" s="13" t="s">
        <v>419</v>
      </c>
      <c r="G76" s="13" t="s">
        <v>420</v>
      </c>
      <c r="H76" s="13" t="s">
        <v>176</v>
      </c>
      <c r="I76" s="13" t="s">
        <v>14</v>
      </c>
    </row>
    <row r="77" ht="47.25" spans="1:9">
      <c r="A77" s="13" t="s">
        <v>421</v>
      </c>
      <c r="B77" s="13" t="s">
        <v>422</v>
      </c>
      <c r="C77" s="13" t="s">
        <v>423</v>
      </c>
      <c r="D77" s="13" t="s">
        <v>46</v>
      </c>
      <c r="E77" s="13" t="s">
        <v>424</v>
      </c>
      <c r="F77" s="13" t="s">
        <v>425</v>
      </c>
      <c r="G77" s="13" t="s">
        <v>426</v>
      </c>
      <c r="H77" s="13" t="s">
        <v>176</v>
      </c>
      <c r="I77" s="13" t="s">
        <v>14</v>
      </c>
    </row>
    <row r="78" ht="24" spans="1:9">
      <c r="A78" s="13" t="s">
        <v>427</v>
      </c>
      <c r="B78" s="13" t="s">
        <v>428</v>
      </c>
      <c r="C78" s="13" t="s">
        <v>429</v>
      </c>
      <c r="D78" s="13" t="s">
        <v>46</v>
      </c>
      <c r="E78" s="13" t="s">
        <v>430</v>
      </c>
      <c r="F78" s="13" t="s">
        <v>431</v>
      </c>
      <c r="G78" s="13" t="s">
        <v>432</v>
      </c>
      <c r="H78" s="13" t="s">
        <v>176</v>
      </c>
      <c r="I78" s="13" t="s">
        <v>14</v>
      </c>
    </row>
    <row r="79" ht="23.25" hidden="1" spans="1:9">
      <c r="A79" s="13" t="s">
        <v>36</v>
      </c>
      <c r="B79" s="13" t="s">
        <v>433</v>
      </c>
      <c r="C79" s="13" t="s">
        <v>434</v>
      </c>
      <c r="D79" s="13" t="s">
        <v>25</v>
      </c>
      <c r="E79" s="13" t="s">
        <v>14</v>
      </c>
      <c r="F79" s="13" t="s">
        <v>435</v>
      </c>
      <c r="G79" s="13" t="s">
        <v>436</v>
      </c>
      <c r="H79" s="13" t="s">
        <v>176</v>
      </c>
      <c r="I79" s="13" t="s">
        <v>14</v>
      </c>
    </row>
    <row r="80" ht="24" spans="1:9">
      <c r="A80" s="13" t="s">
        <v>437</v>
      </c>
      <c r="B80" s="13" t="s">
        <v>438</v>
      </c>
      <c r="C80" s="13" t="s">
        <v>439</v>
      </c>
      <c r="D80" s="13" t="s">
        <v>54</v>
      </c>
      <c r="E80" s="13" t="s">
        <v>440</v>
      </c>
      <c r="F80" s="13" t="s">
        <v>441</v>
      </c>
      <c r="G80" s="13" t="s">
        <v>442</v>
      </c>
      <c r="H80" s="13" t="s">
        <v>176</v>
      </c>
      <c r="I80" s="13" t="s">
        <v>14</v>
      </c>
    </row>
    <row r="81" ht="23.25" hidden="1" spans="1:9">
      <c r="A81" s="13" t="s">
        <v>443</v>
      </c>
      <c r="B81" s="13" t="s">
        <v>444</v>
      </c>
      <c r="C81" s="13" t="s">
        <v>445</v>
      </c>
      <c r="D81" s="13" t="s">
        <v>25</v>
      </c>
      <c r="E81" s="13" t="s">
        <v>14</v>
      </c>
      <c r="F81" s="13" t="s">
        <v>446</v>
      </c>
      <c r="G81" s="13" t="s">
        <v>447</v>
      </c>
      <c r="H81" s="13" t="s">
        <v>176</v>
      </c>
      <c r="I81" s="13" t="s">
        <v>14</v>
      </c>
    </row>
    <row r="82" ht="36" spans="1:9">
      <c r="A82" s="13" t="s">
        <v>448</v>
      </c>
      <c r="B82" s="13" t="s">
        <v>449</v>
      </c>
      <c r="C82" s="13" t="s">
        <v>450</v>
      </c>
      <c r="D82" s="13" t="s">
        <v>46</v>
      </c>
      <c r="E82" s="13" t="s">
        <v>451</v>
      </c>
      <c r="F82" s="13" t="s">
        <v>452</v>
      </c>
      <c r="G82" s="13" t="s">
        <v>453</v>
      </c>
      <c r="H82" s="13" t="s">
        <v>176</v>
      </c>
      <c r="I82" s="13" t="s">
        <v>14</v>
      </c>
    </row>
    <row r="83" ht="35.25" spans="1:9">
      <c r="A83" s="13" t="s">
        <v>28</v>
      </c>
      <c r="B83" s="13" t="s">
        <v>454</v>
      </c>
      <c r="C83" s="13" t="s">
        <v>455</v>
      </c>
      <c r="D83" s="13" t="s">
        <v>46</v>
      </c>
      <c r="E83" s="13" t="s">
        <v>456</v>
      </c>
      <c r="F83" s="13" t="s">
        <v>457</v>
      </c>
      <c r="G83" s="13" t="s">
        <v>458</v>
      </c>
      <c r="H83" s="13" t="s">
        <v>176</v>
      </c>
      <c r="I83" s="13" t="s">
        <v>14</v>
      </c>
    </row>
    <row r="84" ht="24" spans="1:9">
      <c r="A84" s="13" t="s">
        <v>459</v>
      </c>
      <c r="B84" s="13" t="s">
        <v>460</v>
      </c>
      <c r="C84" s="13" t="s">
        <v>461</v>
      </c>
      <c r="D84" s="13" t="s">
        <v>46</v>
      </c>
      <c r="E84" s="13" t="s">
        <v>47</v>
      </c>
      <c r="F84" s="13" t="s">
        <v>48</v>
      </c>
      <c r="G84" s="13" t="s">
        <v>462</v>
      </c>
      <c r="H84" s="13" t="s">
        <v>176</v>
      </c>
      <c r="I84" s="13" t="s">
        <v>14</v>
      </c>
    </row>
    <row r="85" ht="23.25" hidden="1" spans="1:9">
      <c r="A85" s="13" t="s">
        <v>463</v>
      </c>
      <c r="B85" s="13" t="s">
        <v>464</v>
      </c>
      <c r="C85" s="13" t="s">
        <v>465</v>
      </c>
      <c r="D85" s="13" t="s">
        <v>25</v>
      </c>
      <c r="E85" s="13" t="s">
        <v>14</v>
      </c>
      <c r="F85" s="13" t="s">
        <v>230</v>
      </c>
      <c r="G85" s="13" t="s">
        <v>466</v>
      </c>
      <c r="H85" s="13" t="s">
        <v>170</v>
      </c>
      <c r="I85" s="13" t="s">
        <v>14</v>
      </c>
    </row>
    <row r="86" ht="35.25" spans="1:9">
      <c r="A86" s="13" t="s">
        <v>467</v>
      </c>
      <c r="B86" s="13" t="s">
        <v>468</v>
      </c>
      <c r="C86" s="13" t="s">
        <v>469</v>
      </c>
      <c r="D86" s="13" t="s">
        <v>61</v>
      </c>
      <c r="E86" s="13" t="s">
        <v>470</v>
      </c>
      <c r="F86" s="13" t="s">
        <v>471</v>
      </c>
      <c r="G86" s="13" t="s">
        <v>472</v>
      </c>
      <c r="H86" s="13" t="s">
        <v>170</v>
      </c>
      <c r="I86" s="13" t="s">
        <v>14</v>
      </c>
    </row>
    <row r="87" ht="24" spans="1:9">
      <c r="A87" s="13" t="s">
        <v>473</v>
      </c>
      <c r="B87" s="13" t="s">
        <v>474</v>
      </c>
      <c r="C87" s="13" t="s">
        <v>475</v>
      </c>
      <c r="D87" s="13" t="s">
        <v>46</v>
      </c>
      <c r="E87" s="13" t="s">
        <v>430</v>
      </c>
      <c r="F87" s="13" t="s">
        <v>431</v>
      </c>
      <c r="G87" s="13" t="s">
        <v>476</v>
      </c>
      <c r="H87" s="13" t="s">
        <v>170</v>
      </c>
      <c r="I87" s="13" t="s">
        <v>14</v>
      </c>
    </row>
    <row r="88" hidden="1" spans="1:9">
      <c r="A88" s="13" t="s">
        <v>477</v>
      </c>
      <c r="B88" s="13" t="s">
        <v>478</v>
      </c>
      <c r="C88" s="13" t="s">
        <v>479</v>
      </c>
      <c r="D88" s="13" t="s">
        <v>480</v>
      </c>
      <c r="E88" s="13" t="s">
        <v>14</v>
      </c>
      <c r="F88" s="13" t="s">
        <v>481</v>
      </c>
      <c r="G88" s="13" t="s">
        <v>482</v>
      </c>
      <c r="H88" s="13" t="s">
        <v>170</v>
      </c>
      <c r="I88" s="13" t="s">
        <v>14</v>
      </c>
    </row>
    <row r="89" ht="36" spans="1:9">
      <c r="A89" s="13" t="s">
        <v>483</v>
      </c>
      <c r="B89" s="13" t="s">
        <v>484</v>
      </c>
      <c r="C89" s="13" t="s">
        <v>485</v>
      </c>
      <c r="D89" s="13" t="s">
        <v>54</v>
      </c>
      <c r="E89" s="13" t="s">
        <v>486</v>
      </c>
      <c r="F89" s="13" t="s">
        <v>487</v>
      </c>
      <c r="G89" s="13" t="s">
        <v>488</v>
      </c>
      <c r="H89" s="13" t="s">
        <v>170</v>
      </c>
      <c r="I89" s="13" t="s">
        <v>14</v>
      </c>
    </row>
    <row r="90" ht="36" spans="1:9">
      <c r="A90" s="13" t="s">
        <v>489</v>
      </c>
      <c r="B90" s="13" t="s">
        <v>490</v>
      </c>
      <c r="C90" s="13" t="s">
        <v>491</v>
      </c>
      <c r="D90" s="13" t="s">
        <v>61</v>
      </c>
      <c r="E90" s="13" t="s">
        <v>492</v>
      </c>
      <c r="F90" s="13" t="s">
        <v>493</v>
      </c>
      <c r="G90" s="13" t="s">
        <v>494</v>
      </c>
      <c r="H90" s="13" t="s">
        <v>170</v>
      </c>
      <c r="I90" s="13" t="s">
        <v>14</v>
      </c>
    </row>
    <row r="91" ht="23.25" hidden="1" spans="1:9">
      <c r="A91" s="13" t="s">
        <v>495</v>
      </c>
      <c r="B91" s="13" t="s">
        <v>496</v>
      </c>
      <c r="C91" s="13" t="s">
        <v>497</v>
      </c>
      <c r="D91" s="13" t="s">
        <v>25</v>
      </c>
      <c r="E91" s="13" t="s">
        <v>14</v>
      </c>
      <c r="F91" s="13" t="s">
        <v>498</v>
      </c>
      <c r="G91" s="13" t="s">
        <v>499</v>
      </c>
      <c r="H91" s="13" t="s">
        <v>163</v>
      </c>
      <c r="I91" s="13" t="s">
        <v>14</v>
      </c>
    </row>
    <row r="92" ht="23.25" hidden="1" spans="1:9">
      <c r="A92" s="13" t="s">
        <v>500</v>
      </c>
      <c r="B92" s="13" t="s">
        <v>501</v>
      </c>
      <c r="C92" s="13" t="s">
        <v>502</v>
      </c>
      <c r="D92" s="13" t="s">
        <v>25</v>
      </c>
      <c r="E92" s="13" t="s">
        <v>14</v>
      </c>
      <c r="F92" s="13" t="s">
        <v>503</v>
      </c>
      <c r="G92" s="13" t="s">
        <v>504</v>
      </c>
      <c r="H92" s="13" t="s">
        <v>163</v>
      </c>
      <c r="I92" s="13" t="s">
        <v>14</v>
      </c>
    </row>
    <row r="93" ht="36" spans="1:9">
      <c r="A93" s="13" t="s">
        <v>505</v>
      </c>
      <c r="B93" s="13" t="s">
        <v>506</v>
      </c>
      <c r="C93" s="13" t="s">
        <v>507</v>
      </c>
      <c r="D93" s="13" t="s">
        <v>61</v>
      </c>
      <c r="E93" s="13" t="s">
        <v>508</v>
      </c>
      <c r="F93" s="13" t="s">
        <v>509</v>
      </c>
      <c r="G93" s="13" t="s">
        <v>510</v>
      </c>
      <c r="H93" s="13" t="s">
        <v>163</v>
      </c>
      <c r="I93" s="13" t="s">
        <v>14</v>
      </c>
    </row>
    <row r="94" ht="36" spans="1:9">
      <c r="A94" s="13" t="s">
        <v>511</v>
      </c>
      <c r="B94" s="13" t="s">
        <v>512</v>
      </c>
      <c r="C94" s="13" t="s">
        <v>513</v>
      </c>
      <c r="D94" s="13" t="s">
        <v>54</v>
      </c>
      <c r="E94" s="13" t="s">
        <v>514</v>
      </c>
      <c r="F94" s="13" t="s">
        <v>515</v>
      </c>
      <c r="G94" s="13" t="s">
        <v>14</v>
      </c>
      <c r="H94" s="13" t="s">
        <v>157</v>
      </c>
      <c r="I94" s="13" t="s">
        <v>14</v>
      </c>
    </row>
    <row r="95" ht="24" spans="1:9">
      <c r="A95" s="13" t="s">
        <v>516</v>
      </c>
      <c r="B95" s="13" t="s">
        <v>517</v>
      </c>
      <c r="C95" s="13" t="s">
        <v>518</v>
      </c>
      <c r="D95" s="13" t="s">
        <v>54</v>
      </c>
      <c r="E95" s="13" t="s">
        <v>519</v>
      </c>
      <c r="F95" s="13" t="s">
        <v>520</v>
      </c>
      <c r="G95" s="13" t="s">
        <v>521</v>
      </c>
      <c r="H95" s="13" t="s">
        <v>157</v>
      </c>
      <c r="I95" s="13" t="s">
        <v>14</v>
      </c>
    </row>
    <row r="96" ht="36" spans="1:9">
      <c r="A96" s="13" t="s">
        <v>522</v>
      </c>
      <c r="B96" s="13" t="s">
        <v>523</v>
      </c>
      <c r="C96" s="13" t="s">
        <v>524</v>
      </c>
      <c r="D96" s="13" t="s">
        <v>54</v>
      </c>
      <c r="E96" s="13" t="s">
        <v>525</v>
      </c>
      <c r="F96" s="13" t="s">
        <v>526</v>
      </c>
      <c r="G96" s="13" t="s">
        <v>527</v>
      </c>
      <c r="H96" s="13" t="s">
        <v>157</v>
      </c>
      <c r="I96" s="13" t="s">
        <v>14</v>
      </c>
    </row>
    <row r="97" ht="24" spans="1:9">
      <c r="A97" s="13" t="s">
        <v>528</v>
      </c>
      <c r="B97" s="13" t="s">
        <v>529</v>
      </c>
      <c r="C97" s="13" t="s">
        <v>530</v>
      </c>
      <c r="D97" s="13" t="s">
        <v>61</v>
      </c>
      <c r="E97" s="13" t="s">
        <v>531</v>
      </c>
      <c r="F97" s="13" t="s">
        <v>532</v>
      </c>
      <c r="G97" s="13" t="s">
        <v>533</v>
      </c>
      <c r="H97" s="13" t="s">
        <v>157</v>
      </c>
      <c r="I97" s="13" t="s">
        <v>14</v>
      </c>
    </row>
    <row r="98" ht="36" spans="1:9">
      <c r="A98" s="13" t="s">
        <v>534</v>
      </c>
      <c r="B98" s="13" t="s">
        <v>535</v>
      </c>
      <c r="C98" s="13" t="s">
        <v>536</v>
      </c>
      <c r="D98" s="13" t="s">
        <v>46</v>
      </c>
      <c r="E98" s="13" t="s">
        <v>190</v>
      </c>
      <c r="F98" s="13" t="s">
        <v>191</v>
      </c>
      <c r="G98" s="13" t="s">
        <v>537</v>
      </c>
      <c r="H98" s="13" t="s">
        <v>157</v>
      </c>
      <c r="I98" s="13" t="s">
        <v>14</v>
      </c>
    </row>
    <row r="99" ht="24" spans="1:9">
      <c r="A99" s="13" t="s">
        <v>538</v>
      </c>
      <c r="B99" s="13" t="s">
        <v>539</v>
      </c>
      <c r="C99" s="13" t="s">
        <v>540</v>
      </c>
      <c r="D99" s="13" t="s">
        <v>61</v>
      </c>
      <c r="E99" s="13" t="s">
        <v>313</v>
      </c>
      <c r="F99" s="13" t="s">
        <v>314</v>
      </c>
      <c r="G99" s="13" t="s">
        <v>541</v>
      </c>
      <c r="H99" s="13" t="s">
        <v>150</v>
      </c>
      <c r="I99" s="13" t="s">
        <v>14</v>
      </c>
    </row>
    <row r="100" ht="36" spans="1:9">
      <c r="A100" s="13" t="s">
        <v>542</v>
      </c>
      <c r="B100" s="13" t="s">
        <v>543</v>
      </c>
      <c r="C100" s="13" t="s">
        <v>544</v>
      </c>
      <c r="D100" s="13" t="s">
        <v>61</v>
      </c>
      <c r="E100" s="13" t="s">
        <v>545</v>
      </c>
      <c r="F100" s="13" t="s">
        <v>546</v>
      </c>
      <c r="G100" s="13" t="s">
        <v>547</v>
      </c>
      <c r="H100" s="13" t="s">
        <v>150</v>
      </c>
      <c r="I100" s="13" t="s">
        <v>14</v>
      </c>
    </row>
    <row r="101" ht="36" spans="1:9">
      <c r="A101" s="13" t="s">
        <v>548</v>
      </c>
      <c r="B101" s="13" t="s">
        <v>549</v>
      </c>
      <c r="C101" s="13" t="s">
        <v>550</v>
      </c>
      <c r="D101" s="13" t="s">
        <v>54</v>
      </c>
      <c r="E101" s="13" t="s">
        <v>252</v>
      </c>
      <c r="F101" s="13" t="s">
        <v>253</v>
      </c>
      <c r="G101" s="13" t="s">
        <v>551</v>
      </c>
      <c r="H101" s="13" t="s">
        <v>150</v>
      </c>
      <c r="I101" s="13" t="s">
        <v>14</v>
      </c>
    </row>
    <row r="102" ht="36" spans="1:9">
      <c r="A102" s="13" t="s">
        <v>552</v>
      </c>
      <c r="B102" s="13" t="s">
        <v>553</v>
      </c>
      <c r="C102" s="13" t="s">
        <v>554</v>
      </c>
      <c r="D102" s="13" t="s">
        <v>54</v>
      </c>
      <c r="E102" s="13" t="s">
        <v>555</v>
      </c>
      <c r="F102" s="13" t="s">
        <v>556</v>
      </c>
      <c r="G102" s="13" t="s">
        <v>557</v>
      </c>
      <c r="H102" s="13" t="s">
        <v>150</v>
      </c>
      <c r="I102" s="13" t="s">
        <v>14</v>
      </c>
    </row>
    <row r="103" ht="24" spans="1:9">
      <c r="A103" s="13" t="s">
        <v>558</v>
      </c>
      <c r="B103" s="13" t="s">
        <v>559</v>
      </c>
      <c r="C103" s="13" t="s">
        <v>560</v>
      </c>
      <c r="D103" s="13" t="s">
        <v>46</v>
      </c>
      <c r="E103" s="13" t="s">
        <v>561</v>
      </c>
      <c r="F103" s="13" t="s">
        <v>562</v>
      </c>
      <c r="G103" s="13" t="s">
        <v>563</v>
      </c>
      <c r="H103" s="13" t="s">
        <v>150</v>
      </c>
      <c r="I103" s="13" t="s">
        <v>14</v>
      </c>
    </row>
    <row r="104" ht="36" spans="1:9">
      <c r="A104" s="13" t="s">
        <v>564</v>
      </c>
      <c r="B104" s="13" t="s">
        <v>565</v>
      </c>
      <c r="C104" s="13" t="s">
        <v>566</v>
      </c>
      <c r="D104" s="13" t="s">
        <v>46</v>
      </c>
      <c r="E104" s="13" t="s">
        <v>344</v>
      </c>
      <c r="F104" s="13" t="s">
        <v>345</v>
      </c>
      <c r="G104" s="13" t="s">
        <v>567</v>
      </c>
      <c r="H104" s="13" t="s">
        <v>150</v>
      </c>
      <c r="I104" s="13" t="s">
        <v>14</v>
      </c>
    </row>
    <row r="105" ht="36" spans="1:9">
      <c r="A105" s="13" t="s">
        <v>568</v>
      </c>
      <c r="B105" s="13" t="s">
        <v>569</v>
      </c>
      <c r="C105" s="13" t="s">
        <v>570</v>
      </c>
      <c r="D105" s="13" t="s">
        <v>54</v>
      </c>
      <c r="E105" s="13" t="s">
        <v>418</v>
      </c>
      <c r="F105" s="13" t="s">
        <v>419</v>
      </c>
      <c r="G105" s="13" t="s">
        <v>571</v>
      </c>
      <c r="H105" s="13" t="s">
        <v>146</v>
      </c>
      <c r="I105" s="13" t="s">
        <v>14</v>
      </c>
    </row>
    <row r="106" ht="23.25" hidden="1" spans="1:9">
      <c r="A106" s="13" t="s">
        <v>572</v>
      </c>
      <c r="B106" s="13" t="s">
        <v>573</v>
      </c>
      <c r="C106" s="13" t="s">
        <v>574</v>
      </c>
      <c r="D106" s="13" t="s">
        <v>25</v>
      </c>
      <c r="E106" s="13" t="s">
        <v>14</v>
      </c>
      <c r="F106" s="13" t="s">
        <v>230</v>
      </c>
      <c r="G106" s="13" t="s">
        <v>575</v>
      </c>
      <c r="H106" s="13" t="s">
        <v>146</v>
      </c>
      <c r="I106" s="13" t="s">
        <v>14</v>
      </c>
    </row>
    <row r="107" ht="23.25" hidden="1" spans="1:9">
      <c r="A107" s="13" t="s">
        <v>576</v>
      </c>
      <c r="B107" s="13" t="s">
        <v>577</v>
      </c>
      <c r="C107" s="13" t="s">
        <v>578</v>
      </c>
      <c r="D107" s="13" t="s">
        <v>25</v>
      </c>
      <c r="E107" s="13" t="s">
        <v>14</v>
      </c>
      <c r="F107" s="13" t="s">
        <v>579</v>
      </c>
      <c r="G107" s="13" t="s">
        <v>580</v>
      </c>
      <c r="H107" s="13" t="s">
        <v>146</v>
      </c>
      <c r="I107" s="13" t="s">
        <v>14</v>
      </c>
    </row>
    <row r="108" ht="24" spans="1:9">
      <c r="A108" s="13" t="s">
        <v>581</v>
      </c>
      <c r="B108" s="13" t="s">
        <v>582</v>
      </c>
      <c r="C108" s="13" t="s">
        <v>583</v>
      </c>
      <c r="D108" s="13" t="s">
        <v>46</v>
      </c>
      <c r="E108" s="13" t="s">
        <v>584</v>
      </c>
      <c r="F108" s="13" t="s">
        <v>585</v>
      </c>
      <c r="G108" s="13" t="s">
        <v>586</v>
      </c>
      <c r="H108" s="13" t="s">
        <v>146</v>
      </c>
      <c r="I108" s="13" t="s">
        <v>14</v>
      </c>
    </row>
    <row r="109" ht="47.25" spans="1:9">
      <c r="A109" s="13" t="s">
        <v>587</v>
      </c>
      <c r="B109" s="13" t="s">
        <v>588</v>
      </c>
      <c r="C109" s="13" t="s">
        <v>589</v>
      </c>
      <c r="D109" s="13" t="s">
        <v>61</v>
      </c>
      <c r="E109" s="13" t="s">
        <v>590</v>
      </c>
      <c r="F109" s="13" t="s">
        <v>591</v>
      </c>
      <c r="G109" s="13" t="s">
        <v>592</v>
      </c>
      <c r="H109" s="13" t="s">
        <v>146</v>
      </c>
      <c r="I109" s="13" t="s">
        <v>14</v>
      </c>
    </row>
    <row r="110" hidden="1" spans="1:9">
      <c r="A110" s="13" t="s">
        <v>593</v>
      </c>
      <c r="B110" s="13" t="s">
        <v>594</v>
      </c>
      <c r="C110" s="13" t="s">
        <v>595</v>
      </c>
      <c r="D110" s="13" t="s">
        <v>480</v>
      </c>
      <c r="E110" s="13" t="s">
        <v>14</v>
      </c>
      <c r="F110" s="13" t="s">
        <v>596</v>
      </c>
      <c r="G110" s="13" t="s">
        <v>597</v>
      </c>
      <c r="H110" s="13" t="s">
        <v>146</v>
      </c>
      <c r="I110" s="13" t="s">
        <v>14</v>
      </c>
    </row>
    <row r="111" ht="23.25" hidden="1" spans="1:9">
      <c r="A111" s="13" t="s">
        <v>598</v>
      </c>
      <c r="B111" s="13" t="s">
        <v>599</v>
      </c>
      <c r="C111" s="13" t="s">
        <v>600</v>
      </c>
      <c r="D111" s="13" t="s">
        <v>25</v>
      </c>
      <c r="E111" s="13" t="s">
        <v>14</v>
      </c>
      <c r="F111" s="13" t="s">
        <v>498</v>
      </c>
      <c r="G111" s="13" t="s">
        <v>601</v>
      </c>
      <c r="H111" s="13" t="s">
        <v>146</v>
      </c>
      <c r="I111" s="13" t="s">
        <v>14</v>
      </c>
    </row>
    <row r="112" ht="36" spans="1:9">
      <c r="A112" s="13" t="s">
        <v>602</v>
      </c>
      <c r="B112" s="13" t="s">
        <v>603</v>
      </c>
      <c r="C112" s="13" t="s">
        <v>604</v>
      </c>
      <c r="D112" s="13" t="s">
        <v>46</v>
      </c>
      <c r="E112" s="13" t="s">
        <v>605</v>
      </c>
      <c r="F112" s="13" t="s">
        <v>606</v>
      </c>
      <c r="G112" s="13" t="s">
        <v>607</v>
      </c>
      <c r="H112" s="13" t="s">
        <v>146</v>
      </c>
      <c r="I112" s="13" t="s">
        <v>14</v>
      </c>
    </row>
    <row r="113" ht="36" spans="1:9">
      <c r="A113" s="13" t="s">
        <v>608</v>
      </c>
      <c r="B113" s="13" t="s">
        <v>609</v>
      </c>
      <c r="C113" s="13" t="s">
        <v>610</v>
      </c>
      <c r="D113" s="13" t="s">
        <v>54</v>
      </c>
      <c r="E113" s="13" t="s">
        <v>486</v>
      </c>
      <c r="F113" s="13" t="s">
        <v>487</v>
      </c>
      <c r="G113" s="13" t="s">
        <v>611</v>
      </c>
      <c r="H113" s="13" t="s">
        <v>146</v>
      </c>
      <c r="I113" s="13" t="s">
        <v>14</v>
      </c>
    </row>
    <row r="114" ht="24" spans="1:9">
      <c r="A114" s="13" t="s">
        <v>612</v>
      </c>
      <c r="B114" s="13" t="s">
        <v>613</v>
      </c>
      <c r="C114" s="13" t="s">
        <v>614</v>
      </c>
      <c r="D114" s="13" t="s">
        <v>54</v>
      </c>
      <c r="E114" s="13" t="s">
        <v>440</v>
      </c>
      <c r="F114" s="13" t="s">
        <v>441</v>
      </c>
      <c r="G114" s="13" t="s">
        <v>615</v>
      </c>
      <c r="H114" s="13" t="s">
        <v>146</v>
      </c>
      <c r="I114" s="13" t="s">
        <v>14</v>
      </c>
    </row>
    <row r="115" ht="59.25" spans="1:9">
      <c r="A115" s="13" t="s">
        <v>616</v>
      </c>
      <c r="B115" s="13" t="s">
        <v>617</v>
      </c>
      <c r="C115" s="13" t="s">
        <v>618</v>
      </c>
      <c r="D115" s="13" t="s">
        <v>46</v>
      </c>
      <c r="E115" s="13" t="s">
        <v>153</v>
      </c>
      <c r="F115" s="13" t="s">
        <v>154</v>
      </c>
      <c r="G115" s="13" t="s">
        <v>619</v>
      </c>
      <c r="H115" s="13" t="s">
        <v>146</v>
      </c>
      <c r="I115" s="13" t="s">
        <v>14</v>
      </c>
    </row>
    <row r="116" ht="47.25" spans="1:9">
      <c r="A116" s="13" t="s">
        <v>620</v>
      </c>
      <c r="B116" s="13" t="s">
        <v>621</v>
      </c>
      <c r="C116" s="13" t="s">
        <v>622</v>
      </c>
      <c r="D116" s="13" t="s">
        <v>54</v>
      </c>
      <c r="E116" s="13" t="s">
        <v>623</v>
      </c>
      <c r="F116" s="13" t="s">
        <v>624</v>
      </c>
      <c r="G116" s="13" t="s">
        <v>625</v>
      </c>
      <c r="H116" s="13" t="s">
        <v>146</v>
      </c>
      <c r="I116" s="13" t="s">
        <v>14</v>
      </c>
    </row>
    <row r="117" ht="36" spans="1:9">
      <c r="A117" s="13" t="s">
        <v>626</v>
      </c>
      <c r="B117" s="13" t="s">
        <v>627</v>
      </c>
      <c r="C117" s="13" t="s">
        <v>628</v>
      </c>
      <c r="D117" s="13" t="s">
        <v>61</v>
      </c>
      <c r="E117" s="13" t="s">
        <v>629</v>
      </c>
      <c r="F117" s="13" t="s">
        <v>630</v>
      </c>
      <c r="G117" s="13" t="s">
        <v>631</v>
      </c>
      <c r="H117" s="13" t="s">
        <v>146</v>
      </c>
      <c r="I117" s="13" t="s">
        <v>14</v>
      </c>
    </row>
    <row r="118" ht="24" spans="1:9">
      <c r="A118" s="13" t="s">
        <v>632</v>
      </c>
      <c r="B118" s="13" t="s">
        <v>633</v>
      </c>
      <c r="C118" s="13" t="s">
        <v>634</v>
      </c>
      <c r="D118" s="13" t="s">
        <v>61</v>
      </c>
      <c r="E118" s="13" t="s">
        <v>313</v>
      </c>
      <c r="F118" s="13" t="s">
        <v>314</v>
      </c>
      <c r="G118" s="13" t="s">
        <v>635</v>
      </c>
      <c r="H118" s="13" t="s">
        <v>146</v>
      </c>
      <c r="I118" s="13" t="s">
        <v>14</v>
      </c>
    </row>
    <row r="119" ht="36" spans="1:9">
      <c r="A119" s="13" t="s">
        <v>636</v>
      </c>
      <c r="B119" s="13" t="s">
        <v>637</v>
      </c>
      <c r="C119" s="13" t="s">
        <v>638</v>
      </c>
      <c r="D119" s="13" t="s">
        <v>54</v>
      </c>
      <c r="E119" s="13" t="s">
        <v>639</v>
      </c>
      <c r="F119" s="13" t="s">
        <v>640</v>
      </c>
      <c r="G119" s="13" t="s">
        <v>641</v>
      </c>
      <c r="H119" s="13" t="s">
        <v>140</v>
      </c>
      <c r="I119" s="13" t="s">
        <v>14</v>
      </c>
    </row>
    <row r="120" ht="35.25" spans="1:9">
      <c r="A120" s="13" t="s">
        <v>642</v>
      </c>
      <c r="B120" s="13" t="s">
        <v>643</v>
      </c>
      <c r="C120" s="13" t="s">
        <v>644</v>
      </c>
      <c r="D120" s="13" t="s">
        <v>301</v>
      </c>
      <c r="E120" s="13" t="s">
        <v>645</v>
      </c>
      <c r="F120" s="13" t="s">
        <v>646</v>
      </c>
      <c r="G120" s="13" t="s">
        <v>647</v>
      </c>
      <c r="H120" s="13" t="s">
        <v>140</v>
      </c>
      <c r="I120" s="13" t="s">
        <v>14</v>
      </c>
    </row>
    <row r="121" ht="23.25" hidden="1" spans="1:9">
      <c r="A121" s="13" t="s">
        <v>648</v>
      </c>
      <c r="B121" s="13" t="s">
        <v>649</v>
      </c>
      <c r="C121" s="13" t="s">
        <v>650</v>
      </c>
      <c r="D121" s="13" t="s">
        <v>25</v>
      </c>
      <c r="E121" s="13" t="s">
        <v>14</v>
      </c>
      <c r="F121" s="13" t="s">
        <v>435</v>
      </c>
      <c r="G121" s="13" t="s">
        <v>651</v>
      </c>
      <c r="H121" s="13" t="s">
        <v>140</v>
      </c>
      <c r="I121" s="13" t="s">
        <v>14</v>
      </c>
    </row>
    <row r="122" ht="23.25" hidden="1" spans="1:9">
      <c r="A122" s="13" t="s">
        <v>21</v>
      </c>
      <c r="B122" s="13" t="s">
        <v>652</v>
      </c>
      <c r="C122" s="13" t="s">
        <v>653</v>
      </c>
      <c r="D122" s="13" t="s">
        <v>25</v>
      </c>
      <c r="E122" s="13" t="s">
        <v>14</v>
      </c>
      <c r="F122" s="13" t="s">
        <v>503</v>
      </c>
      <c r="G122" s="13" t="s">
        <v>654</v>
      </c>
      <c r="H122" s="13" t="s">
        <v>140</v>
      </c>
      <c r="I122" s="13" t="s">
        <v>14</v>
      </c>
    </row>
    <row r="123" ht="24" spans="1:9">
      <c r="A123" s="13" t="s">
        <v>655</v>
      </c>
      <c r="B123" s="13" t="s">
        <v>656</v>
      </c>
      <c r="C123" s="13" t="s">
        <v>657</v>
      </c>
      <c r="D123" s="13" t="s">
        <v>61</v>
      </c>
      <c r="E123" s="13" t="s">
        <v>658</v>
      </c>
      <c r="F123" s="13" t="s">
        <v>659</v>
      </c>
      <c r="G123" s="13" t="s">
        <v>660</v>
      </c>
      <c r="H123" s="13" t="s">
        <v>140</v>
      </c>
      <c r="I123" s="13" t="s">
        <v>14</v>
      </c>
    </row>
    <row r="124" ht="47.25" spans="1:9">
      <c r="A124" s="13" t="s">
        <v>661</v>
      </c>
      <c r="B124" s="13" t="s">
        <v>662</v>
      </c>
      <c r="C124" s="13" t="s">
        <v>663</v>
      </c>
      <c r="D124" s="13" t="s">
        <v>54</v>
      </c>
      <c r="E124" s="13" t="s">
        <v>664</v>
      </c>
      <c r="F124" s="13" t="s">
        <v>665</v>
      </c>
      <c r="G124" s="13" t="s">
        <v>666</v>
      </c>
      <c r="H124" s="13" t="s">
        <v>140</v>
      </c>
      <c r="I124" s="13" t="s">
        <v>14</v>
      </c>
    </row>
    <row r="125" ht="36" spans="1:9">
      <c r="A125" s="13" t="s">
        <v>667</v>
      </c>
      <c r="B125" s="13" t="s">
        <v>668</v>
      </c>
      <c r="C125" s="13" t="s">
        <v>669</v>
      </c>
      <c r="D125" s="13" t="s">
        <v>46</v>
      </c>
      <c r="E125" s="13" t="s">
        <v>670</v>
      </c>
      <c r="F125" s="13" t="s">
        <v>671</v>
      </c>
      <c r="G125" s="13" t="s">
        <v>672</v>
      </c>
      <c r="H125" s="13" t="s">
        <v>140</v>
      </c>
      <c r="I125" s="13" t="s">
        <v>14</v>
      </c>
    </row>
    <row r="126" ht="36" spans="1:9">
      <c r="A126" s="13" t="s">
        <v>673</v>
      </c>
      <c r="B126" s="13" t="s">
        <v>674</v>
      </c>
      <c r="C126" s="13" t="s">
        <v>675</v>
      </c>
      <c r="D126" s="13" t="s">
        <v>46</v>
      </c>
      <c r="E126" s="13" t="s">
        <v>234</v>
      </c>
      <c r="F126" s="13" t="s">
        <v>235</v>
      </c>
      <c r="G126" s="13" t="s">
        <v>676</v>
      </c>
      <c r="H126" s="13" t="s">
        <v>140</v>
      </c>
      <c r="I126" s="13" t="s">
        <v>14</v>
      </c>
    </row>
    <row r="127" ht="24" spans="1:9">
      <c r="A127" s="13" t="s">
        <v>677</v>
      </c>
      <c r="B127" s="13" t="s">
        <v>678</v>
      </c>
      <c r="C127" s="13" t="s">
        <v>679</v>
      </c>
      <c r="D127" s="13" t="s">
        <v>46</v>
      </c>
      <c r="E127" s="13" t="s">
        <v>430</v>
      </c>
      <c r="F127" s="13" t="s">
        <v>431</v>
      </c>
      <c r="G127" s="13" t="s">
        <v>680</v>
      </c>
      <c r="H127" s="13" t="s">
        <v>140</v>
      </c>
      <c r="I127" s="13" t="s">
        <v>14</v>
      </c>
    </row>
    <row r="128" ht="24" hidden="1" spans="1:9">
      <c r="A128" s="13" t="s">
        <v>681</v>
      </c>
      <c r="B128" s="13" t="s">
        <v>682</v>
      </c>
      <c r="C128" s="13" t="s">
        <v>683</v>
      </c>
      <c r="D128" s="13" t="s">
        <v>25</v>
      </c>
      <c r="E128" s="13" t="s">
        <v>14</v>
      </c>
      <c r="F128" s="13" t="s">
        <v>185</v>
      </c>
      <c r="G128" s="13" t="s">
        <v>684</v>
      </c>
      <c r="H128" s="13" t="s">
        <v>134</v>
      </c>
      <c r="I128" s="13" t="s">
        <v>14</v>
      </c>
    </row>
    <row r="129" ht="36" spans="1:9">
      <c r="A129" s="13" t="s">
        <v>685</v>
      </c>
      <c r="B129" s="13" t="s">
        <v>686</v>
      </c>
      <c r="C129" s="13" t="s">
        <v>687</v>
      </c>
      <c r="D129" s="13" t="s">
        <v>61</v>
      </c>
      <c r="E129" s="13" t="s">
        <v>688</v>
      </c>
      <c r="F129" s="13" t="s">
        <v>689</v>
      </c>
      <c r="G129" s="13" t="s">
        <v>690</v>
      </c>
      <c r="H129" s="13" t="s">
        <v>134</v>
      </c>
      <c r="I129" s="13" t="s">
        <v>14</v>
      </c>
    </row>
    <row r="130" ht="24" spans="1:9">
      <c r="A130" s="13" t="s">
        <v>691</v>
      </c>
      <c r="B130" s="13" t="s">
        <v>692</v>
      </c>
      <c r="C130" s="13" t="s">
        <v>693</v>
      </c>
      <c r="D130" s="13" t="s">
        <v>301</v>
      </c>
      <c r="E130" s="13" t="s">
        <v>694</v>
      </c>
      <c r="F130" s="13" t="s">
        <v>695</v>
      </c>
      <c r="G130" s="13" t="s">
        <v>14</v>
      </c>
      <c r="H130" s="13" t="s">
        <v>134</v>
      </c>
      <c r="I130" s="13" t="s">
        <v>14</v>
      </c>
    </row>
    <row r="131" ht="58.5" spans="1:9">
      <c r="A131" s="13" t="s">
        <v>696</v>
      </c>
      <c r="B131" s="13" t="s">
        <v>697</v>
      </c>
      <c r="C131" s="13" t="s">
        <v>698</v>
      </c>
      <c r="D131" s="13" t="s">
        <v>54</v>
      </c>
      <c r="E131" s="13" t="s">
        <v>699</v>
      </c>
      <c r="F131" s="13" t="s">
        <v>700</v>
      </c>
      <c r="G131" s="13" t="s">
        <v>701</v>
      </c>
      <c r="H131" s="13" t="s">
        <v>134</v>
      </c>
      <c r="I131" s="13" t="s">
        <v>14</v>
      </c>
    </row>
    <row r="132" ht="36" spans="1:9">
      <c r="A132" s="13" t="s">
        <v>702</v>
      </c>
      <c r="B132" s="13" t="s">
        <v>703</v>
      </c>
      <c r="C132" s="13" t="s">
        <v>704</v>
      </c>
      <c r="D132" s="13" t="s">
        <v>54</v>
      </c>
      <c r="E132" s="13" t="s">
        <v>705</v>
      </c>
      <c r="F132" s="13" t="s">
        <v>706</v>
      </c>
      <c r="G132" s="13" t="s">
        <v>707</v>
      </c>
      <c r="H132" s="13" t="s">
        <v>134</v>
      </c>
      <c r="I132" s="13" t="s">
        <v>14</v>
      </c>
    </row>
    <row r="133" ht="47.25" spans="1:9">
      <c r="A133" s="13" t="s">
        <v>708</v>
      </c>
      <c r="B133" s="13" t="s">
        <v>709</v>
      </c>
      <c r="C133" s="13" t="s">
        <v>710</v>
      </c>
      <c r="D133" s="13" t="s">
        <v>54</v>
      </c>
      <c r="E133" s="13" t="s">
        <v>664</v>
      </c>
      <c r="F133" s="13" t="s">
        <v>665</v>
      </c>
      <c r="G133" s="13" t="s">
        <v>711</v>
      </c>
      <c r="H133" s="13" t="s">
        <v>134</v>
      </c>
      <c r="I133" s="13" t="s">
        <v>14</v>
      </c>
    </row>
    <row r="134" ht="23.25" hidden="1" spans="1:9">
      <c r="A134" s="13" t="s">
        <v>712</v>
      </c>
      <c r="B134" s="13" t="s">
        <v>713</v>
      </c>
      <c r="C134" s="13" t="s">
        <v>714</v>
      </c>
      <c r="D134" s="13" t="s">
        <v>25</v>
      </c>
      <c r="E134" s="13" t="s">
        <v>14</v>
      </c>
      <c r="F134" s="13" t="s">
        <v>329</v>
      </c>
      <c r="G134" s="13" t="s">
        <v>715</v>
      </c>
      <c r="H134" s="13" t="s">
        <v>134</v>
      </c>
      <c r="I134" s="13" t="s">
        <v>14</v>
      </c>
    </row>
    <row r="135" ht="24" hidden="1" spans="1:9">
      <c r="A135" s="13" t="s">
        <v>716</v>
      </c>
      <c r="B135" s="13" t="s">
        <v>717</v>
      </c>
      <c r="C135" s="13" t="s">
        <v>718</v>
      </c>
      <c r="D135" s="13" t="s">
        <v>25</v>
      </c>
      <c r="E135" s="13" t="s">
        <v>14</v>
      </c>
      <c r="F135" s="13" t="s">
        <v>185</v>
      </c>
      <c r="G135" s="13" t="s">
        <v>719</v>
      </c>
      <c r="H135" s="13" t="s">
        <v>134</v>
      </c>
      <c r="I135" s="13" t="s">
        <v>14</v>
      </c>
    </row>
    <row r="136" ht="24" spans="1:9">
      <c r="A136" s="13" t="s">
        <v>720</v>
      </c>
      <c r="B136" s="13" t="s">
        <v>721</v>
      </c>
      <c r="C136" s="13" t="s">
        <v>722</v>
      </c>
      <c r="D136" s="13" t="s">
        <v>301</v>
      </c>
      <c r="E136" s="13" t="s">
        <v>723</v>
      </c>
      <c r="F136" s="13" t="s">
        <v>724</v>
      </c>
      <c r="G136" s="13" t="s">
        <v>725</v>
      </c>
      <c r="H136" s="13" t="s">
        <v>134</v>
      </c>
      <c r="I136" s="13" t="s">
        <v>14</v>
      </c>
    </row>
    <row r="137" ht="24" spans="1:9">
      <c r="A137" s="13" t="s">
        <v>726</v>
      </c>
      <c r="B137" s="13" t="s">
        <v>727</v>
      </c>
      <c r="C137" s="13" t="s">
        <v>728</v>
      </c>
      <c r="D137" s="13" t="s">
        <v>54</v>
      </c>
      <c r="E137" s="13" t="s">
        <v>519</v>
      </c>
      <c r="F137" s="13" t="s">
        <v>520</v>
      </c>
      <c r="G137" s="13" t="s">
        <v>729</v>
      </c>
      <c r="H137" s="13" t="s">
        <v>134</v>
      </c>
      <c r="I137" s="13" t="s">
        <v>14</v>
      </c>
    </row>
    <row r="138" ht="24" spans="1:9">
      <c r="A138" s="13" t="s">
        <v>730</v>
      </c>
      <c r="B138" s="13" t="s">
        <v>731</v>
      </c>
      <c r="C138" s="13" t="s">
        <v>732</v>
      </c>
      <c r="D138" s="13" t="s">
        <v>46</v>
      </c>
      <c r="E138" s="13" t="s">
        <v>733</v>
      </c>
      <c r="F138" s="13" t="s">
        <v>734</v>
      </c>
      <c r="G138" s="13" t="s">
        <v>735</v>
      </c>
      <c r="H138" s="13" t="s">
        <v>134</v>
      </c>
      <c r="I138" s="13" t="s">
        <v>14</v>
      </c>
    </row>
    <row r="139" ht="47.25" spans="1:9">
      <c r="A139" s="13" t="s">
        <v>736</v>
      </c>
      <c r="B139" s="13" t="s">
        <v>737</v>
      </c>
      <c r="C139" s="13" t="s">
        <v>738</v>
      </c>
      <c r="D139" s="13" t="s">
        <v>301</v>
      </c>
      <c r="E139" s="13" t="s">
        <v>338</v>
      </c>
      <c r="F139" s="13" t="s">
        <v>339</v>
      </c>
      <c r="G139" s="13" t="s">
        <v>14</v>
      </c>
      <c r="H139" s="13" t="s">
        <v>134</v>
      </c>
      <c r="I139" s="13" t="s">
        <v>14</v>
      </c>
    </row>
    <row r="140" hidden="1" spans="1:9">
      <c r="A140" s="13" t="s">
        <v>739</v>
      </c>
      <c r="B140" s="13" t="s">
        <v>740</v>
      </c>
      <c r="C140" s="13" t="s">
        <v>741</v>
      </c>
      <c r="D140" s="13" t="s">
        <v>480</v>
      </c>
      <c r="E140" s="13" t="s">
        <v>14</v>
      </c>
      <c r="F140" s="13" t="s">
        <v>742</v>
      </c>
      <c r="G140" s="13" t="s">
        <v>743</v>
      </c>
      <c r="H140" s="13" t="s">
        <v>134</v>
      </c>
      <c r="I140" s="13" t="s">
        <v>14</v>
      </c>
    </row>
    <row r="141" ht="23.25" hidden="1" spans="1:9">
      <c r="A141" s="13" t="s">
        <v>744</v>
      </c>
      <c r="B141" s="13" t="s">
        <v>745</v>
      </c>
      <c r="C141" s="13" t="s">
        <v>746</v>
      </c>
      <c r="D141" s="13" t="s">
        <v>25</v>
      </c>
      <c r="E141" s="13" t="s">
        <v>14</v>
      </c>
      <c r="F141" s="13" t="s">
        <v>747</v>
      </c>
      <c r="G141" s="13" t="s">
        <v>748</v>
      </c>
      <c r="H141" s="13" t="s">
        <v>134</v>
      </c>
      <c r="I141" s="13" t="s">
        <v>14</v>
      </c>
    </row>
    <row r="142" ht="24" spans="1:9">
      <c r="A142" s="13" t="s">
        <v>749</v>
      </c>
      <c r="B142" s="13" t="s">
        <v>750</v>
      </c>
      <c r="C142" s="13" t="s">
        <v>751</v>
      </c>
      <c r="D142" s="13" t="s">
        <v>46</v>
      </c>
      <c r="E142" s="13" t="s">
        <v>752</v>
      </c>
      <c r="F142" s="13" t="s">
        <v>753</v>
      </c>
      <c r="G142" s="13" t="s">
        <v>754</v>
      </c>
      <c r="H142" s="13" t="s">
        <v>134</v>
      </c>
      <c r="I142" s="13" t="s">
        <v>14</v>
      </c>
    </row>
    <row r="143" ht="36" spans="1:9">
      <c r="A143" s="13" t="s">
        <v>755</v>
      </c>
      <c r="B143" s="13" t="s">
        <v>756</v>
      </c>
      <c r="C143" s="13" t="s">
        <v>757</v>
      </c>
      <c r="D143" s="13" t="s">
        <v>54</v>
      </c>
      <c r="E143" s="13" t="s">
        <v>758</v>
      </c>
      <c r="F143" s="13" t="s">
        <v>759</v>
      </c>
      <c r="G143" s="13" t="s">
        <v>760</v>
      </c>
      <c r="H143" s="13" t="s">
        <v>134</v>
      </c>
      <c r="I143" s="13" t="s">
        <v>14</v>
      </c>
    </row>
    <row r="144" ht="47.25" spans="1:9">
      <c r="A144" s="13" t="s">
        <v>761</v>
      </c>
      <c r="B144" s="13" t="s">
        <v>762</v>
      </c>
      <c r="C144" s="13" t="s">
        <v>763</v>
      </c>
      <c r="D144" s="13" t="s">
        <v>46</v>
      </c>
      <c r="E144" s="13" t="s">
        <v>764</v>
      </c>
      <c r="F144" s="13" t="s">
        <v>765</v>
      </c>
      <c r="G144" s="13" t="s">
        <v>766</v>
      </c>
      <c r="H144" s="13" t="s">
        <v>129</v>
      </c>
      <c r="I144" s="13" t="s">
        <v>14</v>
      </c>
    </row>
    <row r="145" hidden="1" spans="1:9">
      <c r="A145" s="13" t="s">
        <v>767</v>
      </c>
      <c r="B145" s="13" t="s">
        <v>768</v>
      </c>
      <c r="C145" s="13" t="s">
        <v>769</v>
      </c>
      <c r="D145" s="13" t="s">
        <v>25</v>
      </c>
      <c r="E145" s="13" t="s">
        <v>14</v>
      </c>
      <c r="F145" s="13" t="s">
        <v>770</v>
      </c>
      <c r="G145" s="13" t="s">
        <v>771</v>
      </c>
      <c r="H145" s="13" t="s">
        <v>129</v>
      </c>
      <c r="I145" s="13" t="s">
        <v>14</v>
      </c>
    </row>
    <row r="146" ht="23.25" hidden="1" spans="1:9">
      <c r="A146" s="13" t="s">
        <v>772</v>
      </c>
      <c r="B146" s="13" t="s">
        <v>773</v>
      </c>
      <c r="C146" s="13" t="s">
        <v>774</v>
      </c>
      <c r="D146" s="13" t="s">
        <v>25</v>
      </c>
      <c r="E146" s="13" t="s">
        <v>14</v>
      </c>
      <c r="F146" s="13" t="s">
        <v>498</v>
      </c>
      <c r="G146" s="13" t="s">
        <v>775</v>
      </c>
      <c r="H146" s="13" t="s">
        <v>129</v>
      </c>
      <c r="I146" s="13" t="s">
        <v>14</v>
      </c>
    </row>
    <row r="147" ht="46.5" spans="1:9">
      <c r="A147" s="13" t="s">
        <v>776</v>
      </c>
      <c r="B147" s="13" t="s">
        <v>777</v>
      </c>
      <c r="C147" s="13" t="s">
        <v>778</v>
      </c>
      <c r="D147" s="13" t="s">
        <v>54</v>
      </c>
      <c r="E147" s="13" t="s">
        <v>779</v>
      </c>
      <c r="F147" s="13" t="s">
        <v>780</v>
      </c>
      <c r="G147" s="13" t="s">
        <v>14</v>
      </c>
      <c r="H147" s="13" t="s">
        <v>129</v>
      </c>
      <c r="I147" s="13" t="s">
        <v>14</v>
      </c>
    </row>
    <row r="148" ht="24" spans="1:9">
      <c r="A148" s="13" t="s">
        <v>781</v>
      </c>
      <c r="B148" s="13" t="s">
        <v>782</v>
      </c>
      <c r="C148" s="13" t="s">
        <v>783</v>
      </c>
      <c r="D148" s="13" t="s">
        <v>46</v>
      </c>
      <c r="E148" s="13" t="s">
        <v>784</v>
      </c>
      <c r="F148" s="13" t="s">
        <v>785</v>
      </c>
      <c r="G148" s="13" t="s">
        <v>786</v>
      </c>
      <c r="H148" s="13" t="s">
        <v>129</v>
      </c>
      <c r="I148" s="13" t="s">
        <v>14</v>
      </c>
    </row>
    <row r="149" ht="24" spans="1:9">
      <c r="A149" s="13" t="s">
        <v>787</v>
      </c>
      <c r="B149" s="13" t="s">
        <v>788</v>
      </c>
      <c r="C149" s="13" t="s">
        <v>789</v>
      </c>
      <c r="D149" s="13" t="s">
        <v>46</v>
      </c>
      <c r="E149" s="13" t="s">
        <v>561</v>
      </c>
      <c r="F149" s="13" t="s">
        <v>562</v>
      </c>
      <c r="G149" s="13" t="s">
        <v>790</v>
      </c>
      <c r="H149" s="13" t="s">
        <v>129</v>
      </c>
      <c r="I149" s="13" t="s">
        <v>14</v>
      </c>
    </row>
    <row r="150" ht="23.25" hidden="1" spans="1:9">
      <c r="A150" s="13" t="s">
        <v>791</v>
      </c>
      <c r="B150" s="13" t="s">
        <v>792</v>
      </c>
      <c r="C150" s="13" t="s">
        <v>793</v>
      </c>
      <c r="D150" s="13" t="s">
        <v>25</v>
      </c>
      <c r="E150" s="13" t="s">
        <v>14</v>
      </c>
      <c r="F150" s="13" t="s">
        <v>794</v>
      </c>
      <c r="G150" s="13" t="s">
        <v>795</v>
      </c>
      <c r="H150" s="13" t="s">
        <v>129</v>
      </c>
      <c r="I150" s="13" t="s">
        <v>14</v>
      </c>
    </row>
    <row r="151" ht="24" spans="1:9">
      <c r="A151" s="13" t="s">
        <v>796</v>
      </c>
      <c r="B151" s="13" t="s">
        <v>797</v>
      </c>
      <c r="C151" s="13" t="s">
        <v>798</v>
      </c>
      <c r="D151" s="13" t="s">
        <v>54</v>
      </c>
      <c r="E151" s="13" t="s">
        <v>440</v>
      </c>
      <c r="F151" s="13" t="s">
        <v>441</v>
      </c>
      <c r="G151" s="13" t="s">
        <v>799</v>
      </c>
      <c r="H151" s="13" t="s">
        <v>129</v>
      </c>
      <c r="I151" s="13" t="s">
        <v>14</v>
      </c>
    </row>
    <row r="152" ht="36" spans="1:9">
      <c r="A152" s="13" t="s">
        <v>800</v>
      </c>
      <c r="B152" s="13" t="s">
        <v>801</v>
      </c>
      <c r="C152" s="13" t="s">
        <v>802</v>
      </c>
      <c r="D152" s="13" t="s">
        <v>54</v>
      </c>
      <c r="E152" s="13" t="s">
        <v>758</v>
      </c>
      <c r="F152" s="13" t="s">
        <v>759</v>
      </c>
      <c r="G152" s="13" t="s">
        <v>803</v>
      </c>
      <c r="H152" s="13" t="s">
        <v>129</v>
      </c>
      <c r="I152" s="13" t="s">
        <v>14</v>
      </c>
    </row>
    <row r="153" ht="47.25" spans="1:9">
      <c r="A153" s="13" t="s">
        <v>804</v>
      </c>
      <c r="B153" s="13" t="s">
        <v>805</v>
      </c>
      <c r="C153" s="13" t="s">
        <v>806</v>
      </c>
      <c r="D153" s="13" t="s">
        <v>46</v>
      </c>
      <c r="E153" s="13" t="s">
        <v>424</v>
      </c>
      <c r="F153" s="13" t="s">
        <v>425</v>
      </c>
      <c r="G153" s="13" t="s">
        <v>807</v>
      </c>
      <c r="H153" s="13" t="s">
        <v>129</v>
      </c>
      <c r="I153" s="13" t="s">
        <v>14</v>
      </c>
    </row>
    <row r="154" ht="24" spans="1:9">
      <c r="A154" s="13" t="s">
        <v>808</v>
      </c>
      <c r="B154" s="13" t="s">
        <v>809</v>
      </c>
      <c r="C154" s="13" t="s">
        <v>810</v>
      </c>
      <c r="D154" s="13" t="s">
        <v>61</v>
      </c>
      <c r="E154" s="13" t="s">
        <v>811</v>
      </c>
      <c r="F154" s="13" t="s">
        <v>812</v>
      </c>
      <c r="G154" s="13" t="s">
        <v>813</v>
      </c>
      <c r="H154" s="13" t="s">
        <v>129</v>
      </c>
      <c r="I154" s="13" t="s">
        <v>14</v>
      </c>
    </row>
    <row r="155" ht="36" spans="1:9">
      <c r="A155" s="13" t="s">
        <v>814</v>
      </c>
      <c r="B155" s="13" t="s">
        <v>815</v>
      </c>
      <c r="C155" s="13" t="s">
        <v>816</v>
      </c>
      <c r="D155" s="13" t="s">
        <v>46</v>
      </c>
      <c r="E155" s="13" t="s">
        <v>817</v>
      </c>
      <c r="F155" s="13" t="s">
        <v>818</v>
      </c>
      <c r="G155" s="13" t="s">
        <v>819</v>
      </c>
      <c r="H155" s="13" t="s">
        <v>129</v>
      </c>
      <c r="I155" s="13" t="s">
        <v>14</v>
      </c>
    </row>
    <row r="156" hidden="1" spans="1:9">
      <c r="A156" s="13" t="s">
        <v>820</v>
      </c>
      <c r="B156" s="13" t="s">
        <v>821</v>
      </c>
      <c r="C156" s="13" t="s">
        <v>822</v>
      </c>
      <c r="D156" s="13" t="s">
        <v>25</v>
      </c>
      <c r="E156" s="13" t="s">
        <v>14</v>
      </c>
      <c r="F156" s="13" t="s">
        <v>823</v>
      </c>
      <c r="G156" s="13" t="s">
        <v>824</v>
      </c>
      <c r="H156" s="13" t="s">
        <v>129</v>
      </c>
      <c r="I156" s="13" t="s">
        <v>14</v>
      </c>
    </row>
    <row r="157" ht="36" spans="1:9">
      <c r="A157" s="13" t="s">
        <v>825</v>
      </c>
      <c r="B157" s="13" t="s">
        <v>826</v>
      </c>
      <c r="C157" s="13" t="s">
        <v>827</v>
      </c>
      <c r="D157" s="13" t="s">
        <v>46</v>
      </c>
      <c r="E157" s="13" t="s">
        <v>451</v>
      </c>
      <c r="F157" s="13" t="s">
        <v>452</v>
      </c>
      <c r="G157" s="13" t="s">
        <v>828</v>
      </c>
      <c r="H157" s="13" t="s">
        <v>129</v>
      </c>
      <c r="I157" s="13" t="s">
        <v>14</v>
      </c>
    </row>
    <row r="158" ht="47.25" spans="1:9">
      <c r="A158" s="13" t="s">
        <v>829</v>
      </c>
      <c r="B158" s="13" t="s">
        <v>830</v>
      </c>
      <c r="C158" s="13" t="s">
        <v>831</v>
      </c>
      <c r="D158" s="13" t="s">
        <v>46</v>
      </c>
      <c r="E158" s="13" t="s">
        <v>424</v>
      </c>
      <c r="F158" s="13" t="s">
        <v>425</v>
      </c>
      <c r="G158" s="13" t="s">
        <v>832</v>
      </c>
      <c r="H158" s="13" t="s">
        <v>129</v>
      </c>
      <c r="I158" s="13" t="s">
        <v>14</v>
      </c>
    </row>
    <row r="159" ht="36" spans="1:9">
      <c r="A159" s="13" t="s">
        <v>833</v>
      </c>
      <c r="B159" s="13" t="s">
        <v>834</v>
      </c>
      <c r="C159" s="13" t="s">
        <v>835</v>
      </c>
      <c r="D159" s="13" t="s">
        <v>46</v>
      </c>
      <c r="E159" s="13" t="s">
        <v>234</v>
      </c>
      <c r="F159" s="13" t="s">
        <v>235</v>
      </c>
      <c r="G159" s="13" t="s">
        <v>836</v>
      </c>
      <c r="H159" s="13" t="s">
        <v>129</v>
      </c>
      <c r="I159" s="13" t="s">
        <v>14</v>
      </c>
    </row>
    <row r="160" ht="58.5" spans="1:9">
      <c r="A160" s="13" t="s">
        <v>837</v>
      </c>
      <c r="B160" s="13" t="s">
        <v>838</v>
      </c>
      <c r="C160" s="13" t="s">
        <v>839</v>
      </c>
      <c r="D160" s="13" t="s">
        <v>54</v>
      </c>
      <c r="E160" s="13" t="s">
        <v>160</v>
      </c>
      <c r="F160" s="13" t="s">
        <v>161</v>
      </c>
      <c r="G160" s="13" t="s">
        <v>840</v>
      </c>
      <c r="H160" s="13" t="s">
        <v>129</v>
      </c>
      <c r="I160" s="13" t="s">
        <v>14</v>
      </c>
    </row>
    <row r="161" ht="36" spans="1:9">
      <c r="A161" s="13" t="s">
        <v>841</v>
      </c>
      <c r="B161" s="13" t="s">
        <v>842</v>
      </c>
      <c r="C161" s="13" t="s">
        <v>843</v>
      </c>
      <c r="D161" s="13" t="s">
        <v>54</v>
      </c>
      <c r="E161" s="13" t="s">
        <v>844</v>
      </c>
      <c r="F161" s="13" t="s">
        <v>845</v>
      </c>
      <c r="G161" s="13" t="s">
        <v>846</v>
      </c>
      <c r="H161" s="13" t="s">
        <v>129</v>
      </c>
      <c r="I161" s="13" t="s">
        <v>14</v>
      </c>
    </row>
    <row r="162" ht="36" spans="1:9">
      <c r="A162" s="13" t="s">
        <v>847</v>
      </c>
      <c r="B162" s="13" t="s">
        <v>848</v>
      </c>
      <c r="C162" s="13" t="s">
        <v>849</v>
      </c>
      <c r="D162" s="13" t="s">
        <v>54</v>
      </c>
      <c r="E162" s="13" t="s">
        <v>850</v>
      </c>
      <c r="F162" s="13" t="s">
        <v>851</v>
      </c>
      <c r="G162" s="13" t="s">
        <v>852</v>
      </c>
      <c r="H162" s="13" t="s">
        <v>129</v>
      </c>
      <c r="I162" s="13" t="s">
        <v>14</v>
      </c>
    </row>
    <row r="163" ht="36" spans="1:9">
      <c r="A163" s="13" t="s">
        <v>853</v>
      </c>
      <c r="B163" s="13" t="s">
        <v>854</v>
      </c>
      <c r="C163" s="13" t="s">
        <v>855</v>
      </c>
      <c r="D163" s="13" t="s">
        <v>54</v>
      </c>
      <c r="E163" s="13" t="s">
        <v>856</v>
      </c>
      <c r="F163" s="13" t="s">
        <v>857</v>
      </c>
      <c r="G163" s="13" t="s">
        <v>14</v>
      </c>
      <c r="H163" s="13" t="s">
        <v>129</v>
      </c>
      <c r="I163" s="13" t="s">
        <v>14</v>
      </c>
    </row>
    <row r="164" ht="24" hidden="1" spans="1:9">
      <c r="A164" s="13" t="s">
        <v>858</v>
      </c>
      <c r="B164" s="13" t="s">
        <v>859</v>
      </c>
      <c r="C164" s="13" t="s">
        <v>860</v>
      </c>
      <c r="D164" s="13" t="s">
        <v>25</v>
      </c>
      <c r="E164" s="13" t="s">
        <v>14</v>
      </c>
      <c r="F164" s="13" t="s">
        <v>861</v>
      </c>
      <c r="G164" s="13" t="s">
        <v>862</v>
      </c>
      <c r="H164" s="13" t="s">
        <v>129</v>
      </c>
      <c r="I164" s="13" t="s">
        <v>14</v>
      </c>
    </row>
    <row r="165" ht="36" spans="1:9">
      <c r="A165" s="13" t="s">
        <v>863</v>
      </c>
      <c r="B165" s="13" t="s">
        <v>864</v>
      </c>
      <c r="C165" s="13" t="s">
        <v>865</v>
      </c>
      <c r="D165" s="13" t="s">
        <v>46</v>
      </c>
      <c r="E165" s="13" t="s">
        <v>866</v>
      </c>
      <c r="F165" s="13" t="s">
        <v>867</v>
      </c>
      <c r="G165" s="13" t="s">
        <v>868</v>
      </c>
      <c r="H165" s="13" t="s">
        <v>129</v>
      </c>
      <c r="I165" s="13" t="s">
        <v>14</v>
      </c>
    </row>
    <row r="166" ht="23.25" hidden="1" spans="1:9">
      <c r="A166" s="13" t="s">
        <v>869</v>
      </c>
      <c r="B166" s="13" t="s">
        <v>870</v>
      </c>
      <c r="C166" s="13" t="s">
        <v>871</v>
      </c>
      <c r="D166" s="13" t="s">
        <v>25</v>
      </c>
      <c r="E166" s="13" t="s">
        <v>14</v>
      </c>
      <c r="F166" s="13" t="s">
        <v>286</v>
      </c>
      <c r="G166" s="13" t="s">
        <v>872</v>
      </c>
      <c r="H166" s="13" t="s">
        <v>129</v>
      </c>
      <c r="I166" s="13" t="s">
        <v>14</v>
      </c>
    </row>
    <row r="167" ht="24" hidden="1" spans="1:9">
      <c r="A167" s="13" t="s">
        <v>873</v>
      </c>
      <c r="B167" s="13" t="s">
        <v>874</v>
      </c>
      <c r="C167" s="13" t="s">
        <v>875</v>
      </c>
      <c r="D167" s="13" t="s">
        <v>25</v>
      </c>
      <c r="E167" s="13" t="s">
        <v>14</v>
      </c>
      <c r="F167" s="13" t="s">
        <v>185</v>
      </c>
      <c r="G167" s="13" t="s">
        <v>876</v>
      </c>
      <c r="H167" s="13" t="s">
        <v>129</v>
      </c>
      <c r="I167" s="13" t="s">
        <v>14</v>
      </c>
    </row>
    <row r="168" ht="47.25" spans="1:9">
      <c r="A168" s="13" t="s">
        <v>877</v>
      </c>
      <c r="B168" s="13" t="s">
        <v>878</v>
      </c>
      <c r="C168" s="13" t="s">
        <v>879</v>
      </c>
      <c r="D168" s="13" t="s">
        <v>54</v>
      </c>
      <c r="E168" s="13" t="s">
        <v>880</v>
      </c>
      <c r="F168" s="13" t="s">
        <v>881</v>
      </c>
      <c r="G168" s="13" t="s">
        <v>882</v>
      </c>
      <c r="H168" s="13" t="s">
        <v>129</v>
      </c>
      <c r="I168" s="13" t="s">
        <v>14</v>
      </c>
    </row>
    <row r="169" ht="36" spans="1:9">
      <c r="A169" s="13" t="s">
        <v>883</v>
      </c>
      <c r="B169" s="13" t="s">
        <v>884</v>
      </c>
      <c r="C169" s="13" t="s">
        <v>885</v>
      </c>
      <c r="D169" s="13" t="s">
        <v>61</v>
      </c>
      <c r="E169" s="13" t="s">
        <v>886</v>
      </c>
      <c r="F169" s="13" t="s">
        <v>887</v>
      </c>
      <c r="G169" s="13" t="s">
        <v>888</v>
      </c>
      <c r="H169" s="13" t="s">
        <v>129</v>
      </c>
      <c r="I169" s="13" t="s">
        <v>14</v>
      </c>
    </row>
    <row r="170" ht="36" spans="1:9">
      <c r="A170" s="13" t="s">
        <v>889</v>
      </c>
      <c r="B170" s="13" t="s">
        <v>890</v>
      </c>
      <c r="C170" s="13" t="s">
        <v>891</v>
      </c>
      <c r="D170" s="13" t="s">
        <v>46</v>
      </c>
      <c r="E170" s="13" t="s">
        <v>179</v>
      </c>
      <c r="F170" s="13" t="s">
        <v>180</v>
      </c>
      <c r="G170" s="13" t="s">
        <v>892</v>
      </c>
      <c r="H170" s="13" t="s">
        <v>129</v>
      </c>
      <c r="I170" s="13" t="s">
        <v>14</v>
      </c>
    </row>
    <row r="171" ht="36" spans="1:9">
      <c r="A171" s="13" t="s">
        <v>893</v>
      </c>
      <c r="B171" s="13" t="s">
        <v>894</v>
      </c>
      <c r="C171" s="13" t="s">
        <v>895</v>
      </c>
      <c r="D171" s="13" t="s">
        <v>46</v>
      </c>
      <c r="E171" s="13" t="s">
        <v>234</v>
      </c>
      <c r="F171" s="13" t="s">
        <v>235</v>
      </c>
      <c r="G171" s="13" t="s">
        <v>896</v>
      </c>
      <c r="H171" s="13" t="s">
        <v>123</v>
      </c>
      <c r="I171" s="13" t="s">
        <v>14</v>
      </c>
    </row>
    <row r="172" ht="36" spans="1:9">
      <c r="A172" s="13" t="s">
        <v>897</v>
      </c>
      <c r="B172" s="13" t="s">
        <v>898</v>
      </c>
      <c r="C172" s="13" t="s">
        <v>899</v>
      </c>
      <c r="D172" s="13" t="s">
        <v>54</v>
      </c>
      <c r="E172" s="13" t="s">
        <v>900</v>
      </c>
      <c r="F172" s="13" t="s">
        <v>901</v>
      </c>
      <c r="G172" s="13" t="s">
        <v>902</v>
      </c>
      <c r="H172" s="13" t="s">
        <v>123</v>
      </c>
      <c r="I172" s="13" t="s">
        <v>14</v>
      </c>
    </row>
    <row r="173" ht="36" spans="1:9">
      <c r="A173" s="13" t="s">
        <v>903</v>
      </c>
      <c r="B173" s="13" t="s">
        <v>904</v>
      </c>
      <c r="C173" s="13" t="s">
        <v>905</v>
      </c>
      <c r="D173" s="13" t="s">
        <v>61</v>
      </c>
      <c r="E173" s="13" t="s">
        <v>906</v>
      </c>
      <c r="F173" s="13" t="s">
        <v>907</v>
      </c>
      <c r="G173" s="13" t="s">
        <v>908</v>
      </c>
      <c r="H173" s="13" t="s">
        <v>123</v>
      </c>
      <c r="I173" s="13" t="s">
        <v>14</v>
      </c>
    </row>
    <row r="174" ht="36" spans="1:9">
      <c r="A174" s="13" t="s">
        <v>909</v>
      </c>
      <c r="B174" s="13" t="s">
        <v>910</v>
      </c>
      <c r="C174" s="13" t="s">
        <v>911</v>
      </c>
      <c r="D174" s="13" t="s">
        <v>46</v>
      </c>
      <c r="E174" s="13" t="s">
        <v>670</v>
      </c>
      <c r="F174" s="13" t="s">
        <v>671</v>
      </c>
      <c r="G174" s="13" t="s">
        <v>912</v>
      </c>
      <c r="H174" s="13" t="s">
        <v>123</v>
      </c>
      <c r="I174" s="13" t="s">
        <v>14</v>
      </c>
    </row>
    <row r="175" ht="23.25" hidden="1" spans="1:9">
      <c r="A175" s="13" t="s">
        <v>913</v>
      </c>
      <c r="B175" s="13" t="s">
        <v>914</v>
      </c>
      <c r="C175" s="13" t="s">
        <v>915</v>
      </c>
      <c r="D175" s="13" t="s">
        <v>25</v>
      </c>
      <c r="E175" s="13" t="s">
        <v>14</v>
      </c>
      <c r="F175" s="13" t="s">
        <v>916</v>
      </c>
      <c r="G175" s="13" t="s">
        <v>917</v>
      </c>
      <c r="H175" s="13" t="s">
        <v>123</v>
      </c>
      <c r="I175" s="13" t="s">
        <v>14</v>
      </c>
    </row>
    <row r="176" ht="23.25" hidden="1" spans="1:9">
      <c r="A176" s="13" t="s">
        <v>918</v>
      </c>
      <c r="B176" s="13" t="s">
        <v>919</v>
      </c>
      <c r="C176" s="13" t="s">
        <v>920</v>
      </c>
      <c r="D176" s="13" t="s">
        <v>25</v>
      </c>
      <c r="E176" s="13" t="s">
        <v>14</v>
      </c>
      <c r="F176" s="13" t="s">
        <v>248</v>
      </c>
      <c r="G176" s="13" t="s">
        <v>921</v>
      </c>
      <c r="H176" s="13" t="s">
        <v>123</v>
      </c>
      <c r="I176" s="13" t="s">
        <v>14</v>
      </c>
    </row>
    <row r="177" ht="24" spans="1:9">
      <c r="A177" s="13" t="s">
        <v>922</v>
      </c>
      <c r="B177" s="13" t="s">
        <v>923</v>
      </c>
      <c r="C177" s="13" t="s">
        <v>924</v>
      </c>
      <c r="D177" s="13" t="s">
        <v>54</v>
      </c>
      <c r="E177" s="13" t="s">
        <v>519</v>
      </c>
      <c r="F177" s="13" t="s">
        <v>520</v>
      </c>
      <c r="G177" s="13" t="s">
        <v>925</v>
      </c>
      <c r="H177" s="13" t="s">
        <v>123</v>
      </c>
      <c r="I177" s="13" t="s">
        <v>14</v>
      </c>
    </row>
    <row r="178" ht="36" spans="1:9">
      <c r="A178" s="13" t="s">
        <v>926</v>
      </c>
      <c r="B178" s="13" t="s">
        <v>927</v>
      </c>
      <c r="C178" s="13" t="s">
        <v>928</v>
      </c>
      <c r="D178" s="13" t="s">
        <v>301</v>
      </c>
      <c r="E178" s="13" t="s">
        <v>929</v>
      </c>
      <c r="F178" s="13" t="s">
        <v>930</v>
      </c>
      <c r="G178" s="13" t="s">
        <v>931</v>
      </c>
      <c r="H178" s="13" t="s">
        <v>123</v>
      </c>
      <c r="I178" s="13" t="s">
        <v>14</v>
      </c>
    </row>
    <row r="179" ht="36" spans="1:9">
      <c r="A179" s="13" t="s">
        <v>932</v>
      </c>
      <c r="B179" s="13" t="s">
        <v>933</v>
      </c>
      <c r="C179" s="13" t="s">
        <v>934</v>
      </c>
      <c r="D179" s="13" t="s">
        <v>32</v>
      </c>
      <c r="E179" s="13" t="s">
        <v>935</v>
      </c>
      <c r="F179" s="13" t="s">
        <v>936</v>
      </c>
      <c r="G179" s="13" t="s">
        <v>937</v>
      </c>
      <c r="H179" s="13" t="s">
        <v>123</v>
      </c>
      <c r="I179" s="13" t="s">
        <v>14</v>
      </c>
    </row>
    <row r="180" ht="24" spans="1:9">
      <c r="A180" s="13" t="s">
        <v>938</v>
      </c>
      <c r="B180" s="13" t="s">
        <v>939</v>
      </c>
      <c r="C180" s="13" t="s">
        <v>940</v>
      </c>
      <c r="D180" s="13" t="s">
        <v>32</v>
      </c>
      <c r="E180" s="13" t="s">
        <v>941</v>
      </c>
      <c r="F180" s="13" t="s">
        <v>942</v>
      </c>
      <c r="G180" s="13" t="s">
        <v>943</v>
      </c>
      <c r="H180" s="13" t="s">
        <v>123</v>
      </c>
      <c r="I180" s="13" t="s">
        <v>14</v>
      </c>
    </row>
    <row r="181" ht="35.25" hidden="1" spans="1:9">
      <c r="A181" s="13" t="s">
        <v>944</v>
      </c>
      <c r="B181" s="13" t="s">
        <v>945</v>
      </c>
      <c r="C181" s="13" t="s">
        <v>946</v>
      </c>
      <c r="D181" s="13" t="s">
        <v>947</v>
      </c>
      <c r="E181" s="13" t="s">
        <v>14</v>
      </c>
      <c r="F181" s="13" t="s">
        <v>948</v>
      </c>
      <c r="G181" s="13" t="s">
        <v>949</v>
      </c>
      <c r="H181" s="13" t="s">
        <v>123</v>
      </c>
      <c r="I181" s="13" t="s">
        <v>950</v>
      </c>
    </row>
    <row r="182" ht="23.25" hidden="1" spans="1:9">
      <c r="A182" s="13" t="s">
        <v>951</v>
      </c>
      <c r="B182" s="13" t="s">
        <v>952</v>
      </c>
      <c r="C182" s="13" t="s">
        <v>953</v>
      </c>
      <c r="D182" s="13" t="s">
        <v>25</v>
      </c>
      <c r="E182" s="13" t="s">
        <v>14</v>
      </c>
      <c r="F182" s="13" t="s">
        <v>579</v>
      </c>
      <c r="G182" s="13" t="s">
        <v>954</v>
      </c>
      <c r="H182" s="13" t="s">
        <v>123</v>
      </c>
      <c r="I182" s="13" t="s">
        <v>14</v>
      </c>
    </row>
    <row r="183" ht="47.25" spans="1:9">
      <c r="A183" s="13" t="s">
        <v>955</v>
      </c>
      <c r="B183" s="13" t="s">
        <v>956</v>
      </c>
      <c r="C183" s="13" t="s">
        <v>957</v>
      </c>
      <c r="D183" s="13" t="s">
        <v>46</v>
      </c>
      <c r="E183" s="13" t="s">
        <v>958</v>
      </c>
      <c r="F183" s="13" t="s">
        <v>959</v>
      </c>
      <c r="G183" s="13" t="s">
        <v>960</v>
      </c>
      <c r="H183" s="13" t="s">
        <v>123</v>
      </c>
      <c r="I183" s="13" t="s">
        <v>14</v>
      </c>
    </row>
    <row r="184" ht="36" spans="1:9">
      <c r="A184" s="13" t="s">
        <v>961</v>
      </c>
      <c r="B184" s="13" t="s">
        <v>962</v>
      </c>
      <c r="C184" s="13" t="s">
        <v>963</v>
      </c>
      <c r="D184" s="13" t="s">
        <v>46</v>
      </c>
      <c r="E184" s="13" t="s">
        <v>964</v>
      </c>
      <c r="F184" s="13" t="s">
        <v>965</v>
      </c>
      <c r="G184" s="13" t="s">
        <v>966</v>
      </c>
      <c r="H184" s="13" t="s">
        <v>123</v>
      </c>
      <c r="I184" s="13" t="s">
        <v>14</v>
      </c>
    </row>
    <row r="185" ht="35.25" spans="1:9">
      <c r="A185" s="13" t="s">
        <v>967</v>
      </c>
      <c r="B185" s="13" t="s">
        <v>968</v>
      </c>
      <c r="C185" s="13" t="s">
        <v>969</v>
      </c>
      <c r="D185" s="13" t="s">
        <v>301</v>
      </c>
      <c r="E185" s="13" t="s">
        <v>970</v>
      </c>
      <c r="F185" s="13" t="s">
        <v>971</v>
      </c>
      <c r="G185" s="13" t="s">
        <v>14</v>
      </c>
      <c r="H185" s="13" t="s">
        <v>123</v>
      </c>
      <c r="I185" s="13" t="s">
        <v>14</v>
      </c>
    </row>
    <row r="186" ht="36" spans="1:9">
      <c r="A186" s="13" t="s">
        <v>972</v>
      </c>
      <c r="B186" s="13" t="s">
        <v>973</v>
      </c>
      <c r="C186" s="13" t="s">
        <v>974</v>
      </c>
      <c r="D186" s="13" t="s">
        <v>54</v>
      </c>
      <c r="E186" s="13" t="s">
        <v>975</v>
      </c>
      <c r="F186" s="13" t="s">
        <v>976</v>
      </c>
      <c r="G186" s="13" t="s">
        <v>977</v>
      </c>
      <c r="H186" s="13" t="s">
        <v>123</v>
      </c>
      <c r="I186" s="13" t="s">
        <v>14</v>
      </c>
    </row>
    <row r="187" ht="36" spans="1:9">
      <c r="A187" s="13" t="s">
        <v>978</v>
      </c>
      <c r="B187" s="13" t="s">
        <v>979</v>
      </c>
      <c r="C187" s="13" t="s">
        <v>980</v>
      </c>
      <c r="D187" s="13" t="s">
        <v>54</v>
      </c>
      <c r="E187" s="13" t="s">
        <v>386</v>
      </c>
      <c r="F187" s="13" t="s">
        <v>387</v>
      </c>
      <c r="G187" s="13" t="s">
        <v>981</v>
      </c>
      <c r="H187" s="13" t="s">
        <v>123</v>
      </c>
      <c r="I187" s="13" t="s">
        <v>14</v>
      </c>
    </row>
    <row r="188" ht="35.25" spans="1:9">
      <c r="A188" s="13" t="s">
        <v>982</v>
      </c>
      <c r="B188" s="13" t="s">
        <v>983</v>
      </c>
      <c r="C188" s="13" t="s">
        <v>984</v>
      </c>
      <c r="D188" s="13" t="s">
        <v>61</v>
      </c>
      <c r="E188" s="13" t="s">
        <v>985</v>
      </c>
      <c r="F188" s="13" t="s">
        <v>986</v>
      </c>
      <c r="G188" s="13" t="s">
        <v>987</v>
      </c>
      <c r="H188" s="13" t="s">
        <v>123</v>
      </c>
      <c r="I188" s="13" t="s">
        <v>14</v>
      </c>
    </row>
    <row r="189" ht="36" spans="1:9">
      <c r="A189" s="13" t="s">
        <v>988</v>
      </c>
      <c r="B189" s="13" t="s">
        <v>989</v>
      </c>
      <c r="C189" s="13" t="s">
        <v>990</v>
      </c>
      <c r="D189" s="13" t="s">
        <v>46</v>
      </c>
      <c r="E189" s="13" t="s">
        <v>991</v>
      </c>
      <c r="F189" s="13" t="s">
        <v>992</v>
      </c>
      <c r="G189" s="13" t="s">
        <v>993</v>
      </c>
      <c r="H189" s="13" t="s">
        <v>123</v>
      </c>
      <c r="I189" s="13" t="s">
        <v>14</v>
      </c>
    </row>
    <row r="190" ht="24" hidden="1" spans="1:9">
      <c r="A190" s="13" t="s">
        <v>994</v>
      </c>
      <c r="B190" s="13" t="s">
        <v>995</v>
      </c>
      <c r="C190" s="13" t="s">
        <v>996</v>
      </c>
      <c r="D190" s="13" t="s">
        <v>25</v>
      </c>
      <c r="E190" s="13" t="s">
        <v>14</v>
      </c>
      <c r="F190" s="13" t="s">
        <v>173</v>
      </c>
      <c r="G190" s="13" t="s">
        <v>997</v>
      </c>
      <c r="H190" s="13" t="s">
        <v>123</v>
      </c>
      <c r="I190" s="13" t="s">
        <v>14</v>
      </c>
    </row>
    <row r="191" ht="23.25" hidden="1" spans="1:9">
      <c r="A191" s="13" t="s">
        <v>998</v>
      </c>
      <c r="B191" s="13" t="s">
        <v>999</v>
      </c>
      <c r="C191" s="13" t="s">
        <v>1000</v>
      </c>
      <c r="D191" s="13" t="s">
        <v>25</v>
      </c>
      <c r="E191" s="13" t="s">
        <v>14</v>
      </c>
      <c r="F191" s="13" t="s">
        <v>209</v>
      </c>
      <c r="G191" s="13" t="s">
        <v>1001</v>
      </c>
      <c r="H191" s="13" t="s">
        <v>123</v>
      </c>
      <c r="I191" s="13" t="s">
        <v>14</v>
      </c>
    </row>
    <row r="192" ht="24" hidden="1" spans="1:9">
      <c r="A192" s="13" t="s">
        <v>1002</v>
      </c>
      <c r="B192" s="13" t="s">
        <v>1003</v>
      </c>
      <c r="C192" s="13" t="s">
        <v>1004</v>
      </c>
      <c r="D192" s="13" t="s">
        <v>25</v>
      </c>
      <c r="E192" s="13" t="s">
        <v>14</v>
      </c>
      <c r="F192" s="13" t="s">
        <v>185</v>
      </c>
      <c r="G192" s="13" t="s">
        <v>1005</v>
      </c>
      <c r="H192" s="13" t="s">
        <v>123</v>
      </c>
      <c r="I192" s="13" t="s">
        <v>14</v>
      </c>
    </row>
    <row r="193" ht="36" spans="1:9">
      <c r="A193" s="13" t="s">
        <v>1006</v>
      </c>
      <c r="B193" s="13" t="s">
        <v>1007</v>
      </c>
      <c r="C193" s="13" t="s">
        <v>1008</v>
      </c>
      <c r="D193" s="13" t="s">
        <v>61</v>
      </c>
      <c r="E193" s="13" t="s">
        <v>1009</v>
      </c>
      <c r="F193" s="13" t="s">
        <v>1010</v>
      </c>
      <c r="G193" s="13" t="s">
        <v>1011</v>
      </c>
      <c r="H193" s="13" t="s">
        <v>123</v>
      </c>
      <c r="I193" s="13" t="s">
        <v>14</v>
      </c>
    </row>
    <row r="194" ht="24" spans="1:9">
      <c r="A194" s="13" t="s">
        <v>1012</v>
      </c>
      <c r="B194" s="13" t="s">
        <v>1013</v>
      </c>
      <c r="C194" s="13" t="s">
        <v>1014</v>
      </c>
      <c r="D194" s="13" t="s">
        <v>46</v>
      </c>
      <c r="E194" s="13" t="s">
        <v>1015</v>
      </c>
      <c r="F194" s="13" t="s">
        <v>1016</v>
      </c>
      <c r="G194" s="13" t="s">
        <v>1017</v>
      </c>
      <c r="H194" s="13" t="s">
        <v>123</v>
      </c>
      <c r="I194" s="13" t="s">
        <v>14</v>
      </c>
    </row>
    <row r="195" ht="36" spans="1:9">
      <c r="A195" s="13" t="s">
        <v>1018</v>
      </c>
      <c r="B195" s="13" t="s">
        <v>1019</v>
      </c>
      <c r="C195" s="13" t="s">
        <v>1020</v>
      </c>
      <c r="D195" s="13" t="s">
        <v>54</v>
      </c>
      <c r="E195" s="13" t="s">
        <v>514</v>
      </c>
      <c r="F195" s="13" t="s">
        <v>515</v>
      </c>
      <c r="G195" s="13" t="s">
        <v>14</v>
      </c>
      <c r="H195" s="13" t="s">
        <v>123</v>
      </c>
      <c r="I195" s="13" t="s">
        <v>14</v>
      </c>
    </row>
    <row r="196" ht="36" spans="1:9">
      <c r="A196" s="13" t="s">
        <v>1021</v>
      </c>
      <c r="B196" s="13" t="s">
        <v>1022</v>
      </c>
      <c r="C196" s="13" t="s">
        <v>1023</v>
      </c>
      <c r="D196" s="13" t="s">
        <v>61</v>
      </c>
      <c r="E196" s="13" t="s">
        <v>290</v>
      </c>
      <c r="F196" s="13" t="s">
        <v>291</v>
      </c>
      <c r="G196" s="13" t="s">
        <v>1024</v>
      </c>
      <c r="H196" s="13" t="s">
        <v>123</v>
      </c>
      <c r="I196" s="13" t="s">
        <v>14</v>
      </c>
    </row>
    <row r="197" ht="36" spans="1:9">
      <c r="A197" s="13" t="s">
        <v>1025</v>
      </c>
      <c r="B197" s="13" t="s">
        <v>1026</v>
      </c>
      <c r="C197" s="13" t="s">
        <v>1027</v>
      </c>
      <c r="D197" s="13" t="s">
        <v>61</v>
      </c>
      <c r="E197" s="13" t="s">
        <v>290</v>
      </c>
      <c r="F197" s="13" t="s">
        <v>291</v>
      </c>
      <c r="G197" s="13" t="s">
        <v>1028</v>
      </c>
      <c r="H197" s="13" t="s">
        <v>123</v>
      </c>
      <c r="I197" s="13" t="s">
        <v>14</v>
      </c>
    </row>
    <row r="198" ht="47.25" spans="1:9">
      <c r="A198" s="13" t="s">
        <v>1029</v>
      </c>
      <c r="B198" s="13" t="s">
        <v>1030</v>
      </c>
      <c r="C198" s="13" t="s">
        <v>1031</v>
      </c>
      <c r="D198" s="13" t="s">
        <v>46</v>
      </c>
      <c r="E198" s="13" t="s">
        <v>424</v>
      </c>
      <c r="F198" s="13" t="s">
        <v>425</v>
      </c>
      <c r="G198" s="13" t="s">
        <v>1032</v>
      </c>
      <c r="H198" s="13" t="s">
        <v>123</v>
      </c>
      <c r="I198" s="13" t="s">
        <v>14</v>
      </c>
    </row>
    <row r="199" ht="47.25" spans="1:9">
      <c r="A199" s="13" t="s">
        <v>1033</v>
      </c>
      <c r="B199" s="13" t="s">
        <v>1034</v>
      </c>
      <c r="C199" s="13" t="s">
        <v>1035</v>
      </c>
      <c r="D199" s="13" t="s">
        <v>46</v>
      </c>
      <c r="E199" s="13" t="s">
        <v>1036</v>
      </c>
      <c r="F199" s="13" t="s">
        <v>1037</v>
      </c>
      <c r="G199" s="13" t="s">
        <v>1038</v>
      </c>
      <c r="H199" s="13" t="s">
        <v>116</v>
      </c>
      <c r="I199" s="13" t="s">
        <v>14</v>
      </c>
    </row>
    <row r="200" ht="24" spans="1:9">
      <c r="A200" s="13" t="s">
        <v>1039</v>
      </c>
      <c r="B200" s="13" t="s">
        <v>1040</v>
      </c>
      <c r="C200" s="13" t="s">
        <v>1041</v>
      </c>
      <c r="D200" s="13" t="s">
        <v>54</v>
      </c>
      <c r="E200" s="13" t="s">
        <v>519</v>
      </c>
      <c r="F200" s="13" t="s">
        <v>520</v>
      </c>
      <c r="G200" s="13" t="s">
        <v>1042</v>
      </c>
      <c r="H200" s="13" t="s">
        <v>116</v>
      </c>
      <c r="I200" s="13" t="s">
        <v>14</v>
      </c>
    </row>
    <row r="201" ht="36" spans="1:9">
      <c r="A201" s="13" t="s">
        <v>1043</v>
      </c>
      <c r="B201" s="13" t="s">
        <v>1044</v>
      </c>
      <c r="C201" s="13" t="s">
        <v>1045</v>
      </c>
      <c r="D201" s="13" t="s">
        <v>54</v>
      </c>
      <c r="E201" s="13" t="s">
        <v>844</v>
      </c>
      <c r="F201" s="13" t="s">
        <v>845</v>
      </c>
      <c r="G201" s="13" t="s">
        <v>1046</v>
      </c>
      <c r="H201" s="13" t="s">
        <v>116</v>
      </c>
      <c r="I201" s="13" t="s">
        <v>14</v>
      </c>
    </row>
    <row r="202" ht="24" spans="1:9">
      <c r="A202" s="13" t="s">
        <v>1047</v>
      </c>
      <c r="B202" s="13" t="s">
        <v>1048</v>
      </c>
      <c r="C202" s="13" t="s">
        <v>1049</v>
      </c>
      <c r="D202" s="13" t="s">
        <v>46</v>
      </c>
      <c r="E202" s="13" t="s">
        <v>561</v>
      </c>
      <c r="F202" s="13" t="s">
        <v>562</v>
      </c>
      <c r="G202" s="13" t="s">
        <v>1050</v>
      </c>
      <c r="H202" s="13" t="s">
        <v>116</v>
      </c>
      <c r="I202" s="13" t="s">
        <v>14</v>
      </c>
    </row>
    <row r="203" ht="24" spans="1:9">
      <c r="A203" s="13" t="s">
        <v>1051</v>
      </c>
      <c r="B203" s="13" t="s">
        <v>1052</v>
      </c>
      <c r="C203" s="13" t="s">
        <v>1053</v>
      </c>
      <c r="D203" s="13" t="s">
        <v>301</v>
      </c>
      <c r="E203" s="13" t="s">
        <v>1054</v>
      </c>
      <c r="F203" s="13" t="s">
        <v>1055</v>
      </c>
      <c r="G203" s="13" t="s">
        <v>1056</v>
      </c>
      <c r="H203" s="13" t="s">
        <v>116</v>
      </c>
      <c r="I203" s="13" t="s">
        <v>14</v>
      </c>
    </row>
    <row r="204" ht="24" spans="1:9">
      <c r="A204" s="13" t="s">
        <v>1057</v>
      </c>
      <c r="B204" s="13" t="s">
        <v>1058</v>
      </c>
      <c r="C204" s="13" t="s">
        <v>1059</v>
      </c>
      <c r="D204" s="13" t="s">
        <v>54</v>
      </c>
      <c r="E204" s="13" t="s">
        <v>440</v>
      </c>
      <c r="F204" s="13" t="s">
        <v>441</v>
      </c>
      <c r="G204" s="13" t="s">
        <v>1060</v>
      </c>
      <c r="H204" s="13" t="s">
        <v>116</v>
      </c>
      <c r="I204" s="13" t="s">
        <v>14</v>
      </c>
    </row>
    <row r="205" ht="58.5" spans="1:9">
      <c r="A205" s="13" t="s">
        <v>1061</v>
      </c>
      <c r="B205" s="13" t="s">
        <v>1062</v>
      </c>
      <c r="C205" s="13" t="s">
        <v>1063</v>
      </c>
      <c r="D205" s="13" t="s">
        <v>54</v>
      </c>
      <c r="E205" s="13" t="s">
        <v>1064</v>
      </c>
      <c r="F205" s="13" t="s">
        <v>1065</v>
      </c>
      <c r="G205" s="13" t="s">
        <v>1066</v>
      </c>
      <c r="H205" s="13" t="s">
        <v>116</v>
      </c>
      <c r="I205" s="13" t="s">
        <v>14</v>
      </c>
    </row>
    <row r="206" ht="36" spans="1:9">
      <c r="A206" s="13" t="s">
        <v>1067</v>
      </c>
      <c r="B206" s="13" t="s">
        <v>1068</v>
      </c>
      <c r="C206" s="13" t="s">
        <v>1069</v>
      </c>
      <c r="D206" s="13" t="s">
        <v>61</v>
      </c>
      <c r="E206" s="13" t="s">
        <v>492</v>
      </c>
      <c r="F206" s="13" t="s">
        <v>493</v>
      </c>
      <c r="G206" s="13" t="s">
        <v>1070</v>
      </c>
      <c r="H206" s="13" t="s">
        <v>116</v>
      </c>
      <c r="I206" s="13" t="s">
        <v>14</v>
      </c>
    </row>
    <row r="207" ht="36" spans="1:9">
      <c r="A207" s="13" t="s">
        <v>1071</v>
      </c>
      <c r="B207" s="13" t="s">
        <v>1072</v>
      </c>
      <c r="C207" s="13" t="s">
        <v>1073</v>
      </c>
      <c r="D207" s="13" t="s">
        <v>54</v>
      </c>
      <c r="E207" s="13" t="s">
        <v>368</v>
      </c>
      <c r="F207" s="13" t="s">
        <v>369</v>
      </c>
      <c r="G207" s="13" t="s">
        <v>1074</v>
      </c>
      <c r="H207" s="13" t="s">
        <v>116</v>
      </c>
      <c r="I207" s="13" t="s">
        <v>14</v>
      </c>
    </row>
    <row r="208" ht="36" spans="1:9">
      <c r="A208" s="13" t="s">
        <v>1075</v>
      </c>
      <c r="B208" s="13" t="s">
        <v>1076</v>
      </c>
      <c r="C208" s="13" t="s">
        <v>1077</v>
      </c>
      <c r="D208" s="13" t="s">
        <v>54</v>
      </c>
      <c r="E208" s="13" t="s">
        <v>1078</v>
      </c>
      <c r="F208" s="13" t="s">
        <v>1079</v>
      </c>
      <c r="G208" s="13" t="s">
        <v>1080</v>
      </c>
      <c r="H208" s="13" t="s">
        <v>116</v>
      </c>
      <c r="I208" s="13" t="s">
        <v>14</v>
      </c>
    </row>
    <row r="209" ht="35.25" spans="1:9">
      <c r="A209" s="13" t="s">
        <v>1081</v>
      </c>
      <c r="B209" s="13" t="s">
        <v>1082</v>
      </c>
      <c r="C209" s="13" t="s">
        <v>1083</v>
      </c>
      <c r="D209" s="13" t="s">
        <v>1084</v>
      </c>
      <c r="E209" s="13" t="s">
        <v>1085</v>
      </c>
      <c r="F209" s="13" t="s">
        <v>1086</v>
      </c>
      <c r="G209" s="13" t="s">
        <v>1087</v>
      </c>
      <c r="H209" s="13" t="s">
        <v>116</v>
      </c>
      <c r="I209" s="13" t="s">
        <v>14</v>
      </c>
    </row>
    <row r="210" ht="36" spans="1:9">
      <c r="A210" s="13" t="s">
        <v>1088</v>
      </c>
      <c r="B210" s="13" t="s">
        <v>1089</v>
      </c>
      <c r="C210" s="13" t="s">
        <v>1090</v>
      </c>
      <c r="D210" s="13" t="s">
        <v>46</v>
      </c>
      <c r="E210" s="13" t="s">
        <v>451</v>
      </c>
      <c r="F210" s="13" t="s">
        <v>452</v>
      </c>
      <c r="G210" s="13" t="s">
        <v>1091</v>
      </c>
      <c r="H210" s="13" t="s">
        <v>116</v>
      </c>
      <c r="I210" s="13" t="s">
        <v>14</v>
      </c>
    </row>
    <row r="211" ht="24" spans="1:9">
      <c r="A211" s="13" t="s">
        <v>1092</v>
      </c>
      <c r="B211" s="13" t="s">
        <v>1093</v>
      </c>
      <c r="C211" s="13" t="s">
        <v>1094</v>
      </c>
      <c r="D211" s="13" t="s">
        <v>46</v>
      </c>
      <c r="E211" s="13" t="s">
        <v>430</v>
      </c>
      <c r="F211" s="13" t="s">
        <v>431</v>
      </c>
      <c r="G211" s="13" t="s">
        <v>1095</v>
      </c>
      <c r="H211" s="13" t="s">
        <v>116</v>
      </c>
      <c r="I211" s="13" t="s">
        <v>14</v>
      </c>
    </row>
    <row r="212" ht="23.25" hidden="1" spans="1:9">
      <c r="A212" s="13" t="s">
        <v>1096</v>
      </c>
      <c r="B212" s="13" t="s">
        <v>1097</v>
      </c>
      <c r="C212" s="13" t="s">
        <v>1098</v>
      </c>
      <c r="D212" s="13" t="s">
        <v>25</v>
      </c>
      <c r="E212" s="13" t="s">
        <v>14</v>
      </c>
      <c r="F212" s="13" t="s">
        <v>1099</v>
      </c>
      <c r="G212" s="13" t="s">
        <v>1100</v>
      </c>
      <c r="H212" s="13" t="s">
        <v>116</v>
      </c>
      <c r="I212" s="13" t="s">
        <v>14</v>
      </c>
    </row>
    <row r="213" ht="36" spans="1:9">
      <c r="A213" s="13" t="s">
        <v>1101</v>
      </c>
      <c r="B213" s="13" t="s">
        <v>1102</v>
      </c>
      <c r="C213" s="13" t="s">
        <v>1103</v>
      </c>
      <c r="D213" s="13" t="s">
        <v>54</v>
      </c>
      <c r="E213" s="13" t="s">
        <v>368</v>
      </c>
      <c r="F213" s="13" t="s">
        <v>369</v>
      </c>
      <c r="G213" s="13" t="s">
        <v>1104</v>
      </c>
      <c r="H213" s="13" t="s">
        <v>116</v>
      </c>
      <c r="I213" s="13" t="s">
        <v>14</v>
      </c>
    </row>
    <row r="214" ht="36" spans="1:9">
      <c r="A214" s="13" t="s">
        <v>1105</v>
      </c>
      <c r="B214" s="13" t="s">
        <v>1106</v>
      </c>
      <c r="C214" s="13" t="s">
        <v>1107</v>
      </c>
      <c r="D214" s="13" t="s">
        <v>61</v>
      </c>
      <c r="E214" s="13" t="s">
        <v>1108</v>
      </c>
      <c r="F214" s="13" t="s">
        <v>1109</v>
      </c>
      <c r="G214" s="13" t="s">
        <v>1110</v>
      </c>
      <c r="H214" s="13" t="s">
        <v>116</v>
      </c>
      <c r="I214" s="13" t="s">
        <v>14</v>
      </c>
    </row>
    <row r="215" ht="46.5" spans="1:9">
      <c r="A215" s="13" t="s">
        <v>1111</v>
      </c>
      <c r="B215" s="13" t="s">
        <v>1112</v>
      </c>
      <c r="C215" s="13" t="s">
        <v>1113</v>
      </c>
      <c r="D215" s="13" t="s">
        <v>54</v>
      </c>
      <c r="E215" s="13" t="s">
        <v>779</v>
      </c>
      <c r="F215" s="13" t="s">
        <v>780</v>
      </c>
      <c r="G215" s="13" t="s">
        <v>14</v>
      </c>
      <c r="H215" s="13" t="s">
        <v>116</v>
      </c>
      <c r="I215" s="13" t="s">
        <v>14</v>
      </c>
    </row>
    <row r="216" ht="23.25" hidden="1" spans="1:9">
      <c r="A216" s="13" t="s">
        <v>1114</v>
      </c>
      <c r="B216" s="13" t="s">
        <v>1115</v>
      </c>
      <c r="C216" s="13" t="s">
        <v>1116</v>
      </c>
      <c r="D216" s="13" t="s">
        <v>25</v>
      </c>
      <c r="E216" s="13" t="s">
        <v>14</v>
      </c>
      <c r="F216" s="13" t="s">
        <v>1117</v>
      </c>
      <c r="G216" s="13" t="s">
        <v>1118</v>
      </c>
      <c r="H216" s="13" t="s">
        <v>116</v>
      </c>
      <c r="I216" s="13" t="s">
        <v>14</v>
      </c>
    </row>
    <row r="217" ht="47.25" spans="1:9">
      <c r="A217" s="13" t="s">
        <v>1119</v>
      </c>
      <c r="B217" s="13" t="s">
        <v>1120</v>
      </c>
      <c r="C217" s="13" t="s">
        <v>1121</v>
      </c>
      <c r="D217" s="13" t="s">
        <v>61</v>
      </c>
      <c r="E217" s="13" t="s">
        <v>1122</v>
      </c>
      <c r="F217" s="13" t="s">
        <v>1123</v>
      </c>
      <c r="G217" s="13" t="s">
        <v>1124</v>
      </c>
      <c r="H217" s="13" t="s">
        <v>116</v>
      </c>
      <c r="I217" s="13" t="s">
        <v>14</v>
      </c>
    </row>
    <row r="218" ht="23.25" hidden="1" spans="1:9">
      <c r="A218" s="13" t="s">
        <v>1125</v>
      </c>
      <c r="B218" s="13" t="s">
        <v>1126</v>
      </c>
      <c r="C218" s="13" t="s">
        <v>1127</v>
      </c>
      <c r="D218" s="13" t="s">
        <v>25</v>
      </c>
      <c r="E218" s="13" t="s">
        <v>14</v>
      </c>
      <c r="F218" s="13" t="s">
        <v>1128</v>
      </c>
      <c r="G218" s="13" t="s">
        <v>14</v>
      </c>
      <c r="H218" s="13" t="s">
        <v>116</v>
      </c>
      <c r="I218" s="13" t="s">
        <v>14</v>
      </c>
    </row>
    <row r="219" ht="24" spans="1:9">
      <c r="A219" s="13" t="s">
        <v>1129</v>
      </c>
      <c r="B219" s="13" t="s">
        <v>1130</v>
      </c>
      <c r="C219" s="13" t="s">
        <v>1131</v>
      </c>
      <c r="D219" s="13" t="s">
        <v>61</v>
      </c>
      <c r="E219" s="13" t="s">
        <v>1132</v>
      </c>
      <c r="F219" s="13" t="s">
        <v>1133</v>
      </c>
      <c r="G219" s="13" t="s">
        <v>1134</v>
      </c>
      <c r="H219" s="13" t="s">
        <v>116</v>
      </c>
      <c r="I219" s="13" t="s">
        <v>14</v>
      </c>
    </row>
    <row r="220" hidden="1" spans="1:9">
      <c r="A220" s="13" t="s">
        <v>1135</v>
      </c>
      <c r="B220" s="13" t="s">
        <v>1136</v>
      </c>
      <c r="C220" s="13" t="s">
        <v>1137</v>
      </c>
      <c r="D220" s="13" t="s">
        <v>25</v>
      </c>
      <c r="E220" s="13" t="s">
        <v>14</v>
      </c>
      <c r="F220" s="13" t="s">
        <v>94</v>
      </c>
      <c r="G220" s="13" t="s">
        <v>1138</v>
      </c>
      <c r="H220" s="13" t="s">
        <v>116</v>
      </c>
      <c r="I220" s="13" t="s">
        <v>14</v>
      </c>
    </row>
    <row r="221" ht="36" spans="1:9">
      <c r="A221" s="13" t="s">
        <v>1139</v>
      </c>
      <c r="B221" s="13" t="s">
        <v>1140</v>
      </c>
      <c r="C221" s="13" t="s">
        <v>1141</v>
      </c>
      <c r="D221" s="13" t="s">
        <v>61</v>
      </c>
      <c r="E221" s="13" t="s">
        <v>1142</v>
      </c>
      <c r="F221" s="13" t="s">
        <v>1143</v>
      </c>
      <c r="G221" s="13" t="s">
        <v>1144</v>
      </c>
      <c r="H221" s="13" t="s">
        <v>116</v>
      </c>
      <c r="I221" s="13" t="s">
        <v>14</v>
      </c>
    </row>
    <row r="222" ht="24" spans="1:9">
      <c r="A222" s="13" t="s">
        <v>1145</v>
      </c>
      <c r="B222" s="13" t="s">
        <v>1146</v>
      </c>
      <c r="C222" s="13" t="s">
        <v>1147</v>
      </c>
      <c r="D222" s="13" t="s">
        <v>46</v>
      </c>
      <c r="E222" s="13" t="s">
        <v>47</v>
      </c>
      <c r="F222" s="13" t="s">
        <v>48</v>
      </c>
      <c r="G222" s="13" t="s">
        <v>1148</v>
      </c>
      <c r="H222" s="13" t="s">
        <v>110</v>
      </c>
      <c r="I222" s="13" t="s">
        <v>14</v>
      </c>
    </row>
    <row r="223" ht="36" spans="1:9">
      <c r="A223" s="13" t="s">
        <v>1149</v>
      </c>
      <c r="B223" s="13" t="s">
        <v>1150</v>
      </c>
      <c r="C223" s="13" t="s">
        <v>1151</v>
      </c>
      <c r="D223" s="13" t="s">
        <v>54</v>
      </c>
      <c r="E223" s="13" t="s">
        <v>1152</v>
      </c>
      <c r="F223" s="13" t="s">
        <v>1153</v>
      </c>
      <c r="G223" s="13" t="s">
        <v>1154</v>
      </c>
      <c r="H223" s="13" t="s">
        <v>110</v>
      </c>
      <c r="I223" s="13" t="s">
        <v>14</v>
      </c>
    </row>
    <row r="224" ht="23.25" hidden="1" spans="1:9">
      <c r="A224" s="13" t="s">
        <v>1155</v>
      </c>
      <c r="B224" s="13" t="s">
        <v>1156</v>
      </c>
      <c r="C224" s="13" t="s">
        <v>1157</v>
      </c>
      <c r="D224" s="13" t="s">
        <v>25</v>
      </c>
      <c r="E224" s="13" t="s">
        <v>14</v>
      </c>
      <c r="F224" s="13" t="s">
        <v>1158</v>
      </c>
      <c r="G224" s="13" t="s">
        <v>1159</v>
      </c>
      <c r="H224" s="13" t="s">
        <v>110</v>
      </c>
      <c r="I224" s="13" t="s">
        <v>14</v>
      </c>
    </row>
    <row r="225" ht="47.25" spans="1:9">
      <c r="A225" s="13" t="s">
        <v>1160</v>
      </c>
      <c r="B225" s="13" t="s">
        <v>1161</v>
      </c>
      <c r="C225" s="13" t="s">
        <v>1162</v>
      </c>
      <c r="D225" s="13" t="s">
        <v>54</v>
      </c>
      <c r="E225" s="13" t="s">
        <v>81</v>
      </c>
      <c r="F225" s="13" t="s">
        <v>82</v>
      </c>
      <c r="G225" s="13" t="s">
        <v>1163</v>
      </c>
      <c r="H225" s="13" t="s">
        <v>110</v>
      </c>
      <c r="I225" s="13" t="s">
        <v>14</v>
      </c>
    </row>
    <row r="226" ht="24" hidden="1" spans="1:9">
      <c r="A226" s="13" t="s">
        <v>1164</v>
      </c>
      <c r="B226" s="13" t="s">
        <v>1165</v>
      </c>
      <c r="C226" s="13" t="s">
        <v>1166</v>
      </c>
      <c r="D226" s="13" t="s">
        <v>88</v>
      </c>
      <c r="E226" s="13" t="s">
        <v>14</v>
      </c>
      <c r="F226" s="13" t="s">
        <v>185</v>
      </c>
      <c r="G226" s="13" t="s">
        <v>1167</v>
      </c>
      <c r="H226" s="13" t="s">
        <v>110</v>
      </c>
      <c r="I226" s="13" t="s">
        <v>14</v>
      </c>
    </row>
    <row r="227" ht="23.25" hidden="1" spans="1:9">
      <c r="A227" s="13" t="s">
        <v>1168</v>
      </c>
      <c r="B227" s="13" t="s">
        <v>1169</v>
      </c>
      <c r="C227" s="13" t="s">
        <v>1170</v>
      </c>
      <c r="D227" s="13" t="s">
        <v>25</v>
      </c>
      <c r="E227" s="13" t="s">
        <v>14</v>
      </c>
      <c r="F227" s="13" t="s">
        <v>503</v>
      </c>
      <c r="G227" s="13" t="s">
        <v>1171</v>
      </c>
      <c r="H227" s="13" t="s">
        <v>110</v>
      </c>
      <c r="I227" s="13" t="s">
        <v>14</v>
      </c>
    </row>
    <row r="228" ht="36" spans="1:9">
      <c r="A228" s="13" t="s">
        <v>1172</v>
      </c>
      <c r="B228" s="13" t="s">
        <v>1173</v>
      </c>
      <c r="C228" s="13" t="s">
        <v>1174</v>
      </c>
      <c r="D228" s="13" t="s">
        <v>61</v>
      </c>
      <c r="E228" s="13" t="s">
        <v>1175</v>
      </c>
      <c r="F228" s="13" t="s">
        <v>1176</v>
      </c>
      <c r="G228" s="13" t="s">
        <v>1177</v>
      </c>
      <c r="H228" s="13" t="s">
        <v>110</v>
      </c>
      <c r="I228" s="13" t="s">
        <v>14</v>
      </c>
    </row>
    <row r="229" ht="36" spans="1:9">
      <c r="A229" s="13" t="s">
        <v>1178</v>
      </c>
      <c r="B229" s="13" t="s">
        <v>1179</v>
      </c>
      <c r="C229" s="13" t="s">
        <v>1180</v>
      </c>
      <c r="D229" s="13" t="s">
        <v>54</v>
      </c>
      <c r="E229" s="13" t="s">
        <v>1078</v>
      </c>
      <c r="F229" s="13" t="s">
        <v>1079</v>
      </c>
      <c r="G229" s="13" t="s">
        <v>1181</v>
      </c>
      <c r="H229" s="13" t="s">
        <v>110</v>
      </c>
      <c r="I229" s="13" t="s">
        <v>14</v>
      </c>
    </row>
    <row r="230" ht="58.5" spans="1:9">
      <c r="A230" s="13" t="s">
        <v>1182</v>
      </c>
      <c r="B230" s="13" t="s">
        <v>1183</v>
      </c>
      <c r="C230" s="13" t="s">
        <v>1184</v>
      </c>
      <c r="D230" s="13" t="s">
        <v>54</v>
      </c>
      <c r="E230" s="13" t="s">
        <v>160</v>
      </c>
      <c r="F230" s="13" t="s">
        <v>161</v>
      </c>
      <c r="G230" s="13" t="s">
        <v>1185</v>
      </c>
      <c r="H230" s="13" t="s">
        <v>110</v>
      </c>
      <c r="I230" s="13" t="s">
        <v>14</v>
      </c>
    </row>
    <row r="231" ht="36" spans="1:9">
      <c r="A231" s="13" t="s">
        <v>1186</v>
      </c>
      <c r="B231" s="13" t="s">
        <v>1187</v>
      </c>
      <c r="C231" s="13" t="s">
        <v>1188</v>
      </c>
      <c r="D231" s="13" t="s">
        <v>61</v>
      </c>
      <c r="E231" s="13" t="s">
        <v>1189</v>
      </c>
      <c r="F231" s="13" t="s">
        <v>1190</v>
      </c>
      <c r="G231" s="13" t="s">
        <v>1191</v>
      </c>
      <c r="H231" s="13" t="s">
        <v>110</v>
      </c>
      <c r="I231" s="13" t="s">
        <v>14</v>
      </c>
    </row>
    <row r="232" ht="24" spans="1:9">
      <c r="A232" s="13" t="s">
        <v>1192</v>
      </c>
      <c r="B232" s="13" t="s">
        <v>1193</v>
      </c>
      <c r="C232" s="13" t="s">
        <v>1194</v>
      </c>
      <c r="D232" s="13" t="s">
        <v>46</v>
      </c>
      <c r="E232" s="13" t="s">
        <v>733</v>
      </c>
      <c r="F232" s="13" t="s">
        <v>734</v>
      </c>
      <c r="G232" s="13" t="s">
        <v>1195</v>
      </c>
      <c r="H232" s="13" t="s">
        <v>110</v>
      </c>
      <c r="I232" s="13" t="s">
        <v>14</v>
      </c>
    </row>
    <row r="233" ht="23.25" hidden="1" spans="1:9">
      <c r="A233" s="13" t="s">
        <v>1196</v>
      </c>
      <c r="B233" s="13" t="s">
        <v>1197</v>
      </c>
      <c r="C233" s="13" t="s">
        <v>1198</v>
      </c>
      <c r="D233" s="13" t="s">
        <v>25</v>
      </c>
      <c r="E233" s="13" t="s">
        <v>14</v>
      </c>
      <c r="F233" s="13" t="s">
        <v>1199</v>
      </c>
      <c r="G233" s="13" t="s">
        <v>1200</v>
      </c>
      <c r="H233" s="13" t="s">
        <v>110</v>
      </c>
      <c r="I233" s="13" t="s">
        <v>14</v>
      </c>
    </row>
    <row r="234" ht="47.25" spans="1:9">
      <c r="A234" s="13" t="s">
        <v>1201</v>
      </c>
      <c r="B234" s="13" t="s">
        <v>1202</v>
      </c>
      <c r="C234" s="13" t="s">
        <v>1203</v>
      </c>
      <c r="D234" s="13" t="s">
        <v>54</v>
      </c>
      <c r="E234" s="13" t="s">
        <v>1204</v>
      </c>
      <c r="F234" s="13" t="s">
        <v>1205</v>
      </c>
      <c r="G234" s="13" t="s">
        <v>1206</v>
      </c>
      <c r="H234" s="13" t="s">
        <v>110</v>
      </c>
      <c r="I234" s="13" t="s">
        <v>14</v>
      </c>
    </row>
    <row r="235" ht="36" spans="1:9">
      <c r="A235" s="13" t="s">
        <v>1207</v>
      </c>
      <c r="B235" s="13" t="s">
        <v>1208</v>
      </c>
      <c r="C235" s="13" t="s">
        <v>1209</v>
      </c>
      <c r="D235" s="13" t="s">
        <v>54</v>
      </c>
      <c r="E235" s="13" t="s">
        <v>1210</v>
      </c>
      <c r="F235" s="13" t="s">
        <v>1211</v>
      </c>
      <c r="G235" s="13" t="s">
        <v>1212</v>
      </c>
      <c r="H235" s="13" t="s">
        <v>110</v>
      </c>
      <c r="I235" s="13" t="s">
        <v>14</v>
      </c>
    </row>
    <row r="236" ht="47.25" spans="1:9">
      <c r="A236" s="13" t="s">
        <v>1213</v>
      </c>
      <c r="B236" s="13" t="s">
        <v>1214</v>
      </c>
      <c r="C236" s="13" t="s">
        <v>1215</v>
      </c>
      <c r="D236" s="13" t="s">
        <v>54</v>
      </c>
      <c r="E236" s="13" t="s">
        <v>664</v>
      </c>
      <c r="F236" s="13" t="s">
        <v>665</v>
      </c>
      <c r="G236" s="13" t="s">
        <v>1216</v>
      </c>
      <c r="H236" s="13" t="s">
        <v>110</v>
      </c>
      <c r="I236" s="13" t="s">
        <v>14</v>
      </c>
    </row>
    <row r="237" ht="36" spans="1:9">
      <c r="A237" s="13" t="s">
        <v>1217</v>
      </c>
      <c r="B237" s="13" t="s">
        <v>1218</v>
      </c>
      <c r="C237" s="13" t="s">
        <v>1219</v>
      </c>
      <c r="D237" s="13" t="s">
        <v>61</v>
      </c>
      <c r="E237" s="13" t="s">
        <v>629</v>
      </c>
      <c r="F237" s="13" t="s">
        <v>630</v>
      </c>
      <c r="G237" s="13" t="s">
        <v>1220</v>
      </c>
      <c r="H237" s="13" t="s">
        <v>110</v>
      </c>
      <c r="I237" s="13" t="s">
        <v>14</v>
      </c>
    </row>
    <row r="238" ht="24" spans="1:9">
      <c r="A238" s="13" t="s">
        <v>1221</v>
      </c>
      <c r="B238" s="13" t="s">
        <v>1222</v>
      </c>
      <c r="C238" s="13" t="s">
        <v>1223</v>
      </c>
      <c r="D238" s="13" t="s">
        <v>46</v>
      </c>
      <c r="E238" s="13" t="s">
        <v>47</v>
      </c>
      <c r="F238" s="13" t="s">
        <v>48</v>
      </c>
      <c r="G238" s="13" t="s">
        <v>1224</v>
      </c>
      <c r="H238" s="13" t="s">
        <v>110</v>
      </c>
      <c r="I238" s="13" t="s">
        <v>14</v>
      </c>
    </row>
    <row r="239" ht="36" spans="1:9">
      <c r="A239" s="13" t="s">
        <v>1225</v>
      </c>
      <c r="B239" s="13" t="s">
        <v>1226</v>
      </c>
      <c r="C239" s="13" t="s">
        <v>1227</v>
      </c>
      <c r="D239" s="13" t="s">
        <v>32</v>
      </c>
      <c r="E239" s="13" t="s">
        <v>1228</v>
      </c>
      <c r="F239" s="13" t="s">
        <v>1229</v>
      </c>
      <c r="G239" s="13" t="s">
        <v>1230</v>
      </c>
      <c r="H239" s="13" t="s">
        <v>110</v>
      </c>
      <c r="I239" s="13" t="s">
        <v>14</v>
      </c>
    </row>
    <row r="240" ht="23.25" hidden="1" spans="1:9">
      <c r="A240" s="13" t="s">
        <v>1231</v>
      </c>
      <c r="B240" s="13" t="s">
        <v>1232</v>
      </c>
      <c r="C240" s="13" t="s">
        <v>1233</v>
      </c>
      <c r="D240" s="13" t="s">
        <v>25</v>
      </c>
      <c r="E240" s="13" t="s">
        <v>14</v>
      </c>
      <c r="F240" s="13" t="s">
        <v>230</v>
      </c>
      <c r="G240" s="13" t="s">
        <v>1234</v>
      </c>
      <c r="H240" s="13" t="s">
        <v>110</v>
      </c>
      <c r="I240" s="13" t="s">
        <v>14</v>
      </c>
    </row>
    <row r="241" ht="36" spans="1:9">
      <c r="A241" s="13" t="s">
        <v>1235</v>
      </c>
      <c r="B241" s="13" t="s">
        <v>1236</v>
      </c>
      <c r="C241" s="13" t="s">
        <v>1237</v>
      </c>
      <c r="D241" s="13" t="s">
        <v>61</v>
      </c>
      <c r="E241" s="13" t="s">
        <v>1238</v>
      </c>
      <c r="F241" s="13" t="s">
        <v>1239</v>
      </c>
      <c r="G241" s="13" t="s">
        <v>1240</v>
      </c>
      <c r="H241" s="13" t="s">
        <v>110</v>
      </c>
      <c r="I241" s="13" t="s">
        <v>14</v>
      </c>
    </row>
    <row r="242" ht="36" spans="1:9">
      <c r="A242" s="13" t="s">
        <v>1241</v>
      </c>
      <c r="B242" s="13" t="s">
        <v>1242</v>
      </c>
      <c r="C242" s="13" t="s">
        <v>1243</v>
      </c>
      <c r="D242" s="13" t="s">
        <v>61</v>
      </c>
      <c r="E242" s="13" t="s">
        <v>1244</v>
      </c>
      <c r="F242" s="13" t="s">
        <v>1245</v>
      </c>
      <c r="G242" s="13" t="s">
        <v>1246</v>
      </c>
      <c r="H242" s="13" t="s">
        <v>110</v>
      </c>
      <c r="I242" s="13" t="s">
        <v>14</v>
      </c>
    </row>
    <row r="243" ht="47.25" spans="1:9">
      <c r="A243" s="13" t="s">
        <v>1247</v>
      </c>
      <c r="B243" s="13" t="s">
        <v>1248</v>
      </c>
      <c r="C243" s="13" t="s">
        <v>1249</v>
      </c>
      <c r="D243" s="13" t="s">
        <v>46</v>
      </c>
      <c r="E243" s="13" t="s">
        <v>1250</v>
      </c>
      <c r="F243" s="13" t="s">
        <v>1251</v>
      </c>
      <c r="G243" s="13" t="s">
        <v>1252</v>
      </c>
      <c r="H243" s="13" t="s">
        <v>110</v>
      </c>
      <c r="I243" s="13" t="s">
        <v>14</v>
      </c>
    </row>
    <row r="244" ht="24" spans="1:9">
      <c r="A244" s="13" t="s">
        <v>1253</v>
      </c>
      <c r="B244" s="13" t="s">
        <v>1254</v>
      </c>
      <c r="C244" s="13" t="s">
        <v>1255</v>
      </c>
      <c r="D244" s="13" t="s">
        <v>46</v>
      </c>
      <c r="E244" s="13" t="s">
        <v>733</v>
      </c>
      <c r="F244" s="13" t="s">
        <v>734</v>
      </c>
      <c r="G244" s="13" t="s">
        <v>1256</v>
      </c>
      <c r="H244" s="13" t="s">
        <v>110</v>
      </c>
      <c r="I244" s="13" t="s">
        <v>14</v>
      </c>
    </row>
    <row r="245" ht="24" spans="1:9">
      <c r="A245" s="13" t="s">
        <v>1257</v>
      </c>
      <c r="B245" s="13" t="s">
        <v>1258</v>
      </c>
      <c r="C245" s="13" t="s">
        <v>1259</v>
      </c>
      <c r="D245" s="13" t="s">
        <v>61</v>
      </c>
      <c r="E245" s="13" t="s">
        <v>811</v>
      </c>
      <c r="F245" s="13" t="s">
        <v>812</v>
      </c>
      <c r="G245" s="13" t="s">
        <v>1260</v>
      </c>
      <c r="H245" s="13" t="s">
        <v>110</v>
      </c>
      <c r="I245" s="13" t="s">
        <v>14</v>
      </c>
    </row>
    <row r="246" ht="24" spans="1:9">
      <c r="A246" s="13" t="s">
        <v>1261</v>
      </c>
      <c r="B246" s="13" t="s">
        <v>1262</v>
      </c>
      <c r="C246" s="13" t="s">
        <v>1263</v>
      </c>
      <c r="D246" s="13" t="s">
        <v>61</v>
      </c>
      <c r="E246" s="13" t="s">
        <v>1132</v>
      </c>
      <c r="F246" s="13" t="s">
        <v>1133</v>
      </c>
      <c r="G246" s="13" t="s">
        <v>1264</v>
      </c>
      <c r="H246" s="13" t="s">
        <v>110</v>
      </c>
      <c r="I246" s="13" t="s">
        <v>14</v>
      </c>
    </row>
    <row r="247" ht="36" spans="1:9">
      <c r="A247" s="13" t="s">
        <v>1265</v>
      </c>
      <c r="B247" s="13" t="s">
        <v>1266</v>
      </c>
      <c r="C247" s="13" t="s">
        <v>1267</v>
      </c>
      <c r="D247" s="13" t="s">
        <v>46</v>
      </c>
      <c r="E247" s="13" t="s">
        <v>1268</v>
      </c>
      <c r="F247" s="13" t="s">
        <v>1269</v>
      </c>
      <c r="G247" s="13" t="s">
        <v>1270</v>
      </c>
      <c r="H247" s="13" t="s">
        <v>110</v>
      </c>
      <c r="I247" s="13" t="s">
        <v>14</v>
      </c>
    </row>
    <row r="248" ht="35.25" spans="1:9">
      <c r="A248" s="13" t="s">
        <v>1271</v>
      </c>
      <c r="B248" s="13" t="s">
        <v>1272</v>
      </c>
      <c r="C248" s="13" t="s">
        <v>1273</v>
      </c>
      <c r="D248" s="13" t="s">
        <v>46</v>
      </c>
      <c r="E248" s="13" t="s">
        <v>1274</v>
      </c>
      <c r="F248" s="13" t="s">
        <v>1275</v>
      </c>
      <c r="G248" s="13" t="s">
        <v>1276</v>
      </c>
      <c r="H248" s="13" t="s">
        <v>104</v>
      </c>
      <c r="I248" s="13" t="s">
        <v>14</v>
      </c>
    </row>
    <row r="249" ht="36" spans="1:9">
      <c r="A249" s="13" t="s">
        <v>1277</v>
      </c>
      <c r="B249" s="13" t="s">
        <v>1278</v>
      </c>
      <c r="C249" s="13" t="s">
        <v>1279</v>
      </c>
      <c r="D249" s="13" t="s">
        <v>61</v>
      </c>
      <c r="E249" s="13" t="s">
        <v>1280</v>
      </c>
      <c r="F249" s="13" t="s">
        <v>1281</v>
      </c>
      <c r="G249" s="13" t="s">
        <v>1282</v>
      </c>
      <c r="H249" s="13" t="s">
        <v>104</v>
      </c>
      <c r="I249" s="13" t="s">
        <v>14</v>
      </c>
    </row>
    <row r="250" ht="24" spans="1:9">
      <c r="A250" s="13" t="s">
        <v>1283</v>
      </c>
      <c r="B250" s="13" t="s">
        <v>1284</v>
      </c>
      <c r="C250" s="13" t="s">
        <v>1285</v>
      </c>
      <c r="D250" s="13" t="s">
        <v>32</v>
      </c>
      <c r="E250" s="13" t="s">
        <v>1286</v>
      </c>
      <c r="F250" s="13" t="s">
        <v>1287</v>
      </c>
      <c r="G250" s="13" t="s">
        <v>1288</v>
      </c>
      <c r="H250" s="13" t="s">
        <v>104</v>
      </c>
      <c r="I250" s="13" t="s">
        <v>14</v>
      </c>
    </row>
    <row r="251" ht="36" spans="1:9">
      <c r="A251" s="13" t="s">
        <v>1289</v>
      </c>
      <c r="B251" s="13" t="s">
        <v>1290</v>
      </c>
      <c r="C251" s="13" t="s">
        <v>1291</v>
      </c>
      <c r="D251" s="13" t="s">
        <v>54</v>
      </c>
      <c r="E251" s="13" t="s">
        <v>143</v>
      </c>
      <c r="F251" s="13" t="s">
        <v>144</v>
      </c>
      <c r="G251" s="13" t="s">
        <v>1292</v>
      </c>
      <c r="H251" s="13" t="s">
        <v>104</v>
      </c>
      <c r="I251" s="13" t="s">
        <v>14</v>
      </c>
    </row>
    <row r="252" ht="36" spans="1:9">
      <c r="A252" s="13" t="s">
        <v>1293</v>
      </c>
      <c r="B252" s="13" t="s">
        <v>1294</v>
      </c>
      <c r="C252" s="13" t="s">
        <v>1295</v>
      </c>
      <c r="D252" s="13" t="s">
        <v>54</v>
      </c>
      <c r="E252" s="13" t="s">
        <v>296</v>
      </c>
      <c r="F252" s="13" t="s">
        <v>297</v>
      </c>
      <c r="G252" s="13" t="s">
        <v>1296</v>
      </c>
      <c r="H252" s="13" t="s">
        <v>104</v>
      </c>
      <c r="I252" s="13" t="s">
        <v>14</v>
      </c>
    </row>
    <row r="253" ht="36" spans="1:9">
      <c r="A253" s="13" t="s">
        <v>1297</v>
      </c>
      <c r="B253" s="13" t="s">
        <v>1298</v>
      </c>
      <c r="C253" s="13" t="s">
        <v>1299</v>
      </c>
      <c r="D253" s="13" t="s">
        <v>54</v>
      </c>
      <c r="E253" s="13" t="s">
        <v>143</v>
      </c>
      <c r="F253" s="13" t="s">
        <v>144</v>
      </c>
      <c r="G253" s="13" t="s">
        <v>1300</v>
      </c>
      <c r="H253" s="13" t="s">
        <v>104</v>
      </c>
      <c r="I253" s="13" t="s">
        <v>14</v>
      </c>
    </row>
    <row r="254" ht="47.25" spans="1:9">
      <c r="A254" s="13" t="s">
        <v>1301</v>
      </c>
      <c r="B254" s="13" t="s">
        <v>1302</v>
      </c>
      <c r="C254" s="13" t="s">
        <v>1303</v>
      </c>
      <c r="D254" s="13" t="s">
        <v>46</v>
      </c>
      <c r="E254" s="13" t="s">
        <v>424</v>
      </c>
      <c r="F254" s="13" t="s">
        <v>425</v>
      </c>
      <c r="G254" s="13" t="s">
        <v>1304</v>
      </c>
      <c r="H254" s="13" t="s">
        <v>104</v>
      </c>
      <c r="I254" s="13" t="s">
        <v>14</v>
      </c>
    </row>
    <row r="255" ht="23.25" hidden="1" spans="1:9">
      <c r="A255" s="13" t="s">
        <v>1305</v>
      </c>
      <c r="B255" s="13" t="s">
        <v>1306</v>
      </c>
      <c r="C255" s="13" t="s">
        <v>1307</v>
      </c>
      <c r="D255" s="13" t="s">
        <v>25</v>
      </c>
      <c r="E255" s="13" t="s">
        <v>14</v>
      </c>
      <c r="F255" s="13" t="s">
        <v>1308</v>
      </c>
      <c r="G255" s="13" t="s">
        <v>1309</v>
      </c>
      <c r="H255" s="13" t="s">
        <v>104</v>
      </c>
      <c r="I255" s="13" t="s">
        <v>14</v>
      </c>
    </row>
    <row r="256" ht="23.25" hidden="1" spans="1:9">
      <c r="A256" s="13" t="s">
        <v>1310</v>
      </c>
      <c r="B256" s="13" t="s">
        <v>1311</v>
      </c>
      <c r="C256" s="13" t="s">
        <v>1312</v>
      </c>
      <c r="D256" s="13" t="s">
        <v>25</v>
      </c>
      <c r="E256" s="13" t="s">
        <v>14</v>
      </c>
      <c r="F256" s="13" t="s">
        <v>209</v>
      </c>
      <c r="G256" s="13" t="s">
        <v>1313</v>
      </c>
      <c r="H256" s="13" t="s">
        <v>104</v>
      </c>
      <c r="I256" s="13" t="s">
        <v>14</v>
      </c>
    </row>
    <row r="257" ht="24" spans="1:9">
      <c r="A257" s="13" t="s">
        <v>1314</v>
      </c>
      <c r="B257" s="13" t="s">
        <v>1315</v>
      </c>
      <c r="C257" s="13" t="s">
        <v>1316</v>
      </c>
      <c r="D257" s="13" t="s">
        <v>46</v>
      </c>
      <c r="E257" s="13" t="s">
        <v>1317</v>
      </c>
      <c r="F257" s="13" t="s">
        <v>1318</v>
      </c>
      <c r="G257" s="13" t="s">
        <v>1319</v>
      </c>
      <c r="H257" s="13" t="s">
        <v>104</v>
      </c>
      <c r="I257" s="13" t="s">
        <v>14</v>
      </c>
    </row>
    <row r="258" ht="24" spans="1:9">
      <c r="A258" s="13" t="s">
        <v>1320</v>
      </c>
      <c r="B258" s="13" t="s">
        <v>1321</v>
      </c>
      <c r="C258" s="13" t="s">
        <v>1322</v>
      </c>
      <c r="D258" s="13" t="s">
        <v>32</v>
      </c>
      <c r="E258" s="13" t="s">
        <v>1323</v>
      </c>
      <c r="F258" s="13" t="s">
        <v>1324</v>
      </c>
      <c r="G258" s="13" t="s">
        <v>1325</v>
      </c>
      <c r="H258" s="13" t="s">
        <v>104</v>
      </c>
      <c r="I258" s="13" t="s">
        <v>14</v>
      </c>
    </row>
    <row r="259" ht="24" spans="1:9">
      <c r="A259" s="13" t="s">
        <v>1326</v>
      </c>
      <c r="B259" s="13" t="s">
        <v>1327</v>
      </c>
      <c r="C259" s="13" t="s">
        <v>1328</v>
      </c>
      <c r="D259" s="13" t="s">
        <v>46</v>
      </c>
      <c r="E259" s="13" t="s">
        <v>561</v>
      </c>
      <c r="F259" s="13" t="s">
        <v>562</v>
      </c>
      <c r="G259" s="13" t="s">
        <v>1329</v>
      </c>
      <c r="H259" s="13" t="s">
        <v>104</v>
      </c>
      <c r="I259" s="13" t="s">
        <v>14</v>
      </c>
    </row>
    <row r="260" ht="23.25" hidden="1" spans="1:9">
      <c r="A260" s="13" t="s">
        <v>1330</v>
      </c>
      <c r="B260" s="13" t="s">
        <v>1331</v>
      </c>
      <c r="C260" s="13" t="s">
        <v>1332</v>
      </c>
      <c r="D260" s="13" t="s">
        <v>25</v>
      </c>
      <c r="E260" s="13" t="s">
        <v>14</v>
      </c>
      <c r="F260" s="13" t="s">
        <v>1333</v>
      </c>
      <c r="G260" s="13" t="s">
        <v>1334</v>
      </c>
      <c r="H260" s="13" t="s">
        <v>104</v>
      </c>
      <c r="I260" s="13" t="s">
        <v>14</v>
      </c>
    </row>
    <row r="261" ht="36" spans="1:9">
      <c r="A261" s="13" t="s">
        <v>1335</v>
      </c>
      <c r="B261" s="13" t="s">
        <v>1336</v>
      </c>
      <c r="C261" s="13" t="s">
        <v>1337</v>
      </c>
      <c r="D261" s="13" t="s">
        <v>54</v>
      </c>
      <c r="E261" s="13" t="s">
        <v>100</v>
      </c>
      <c r="F261" s="13" t="s">
        <v>101</v>
      </c>
      <c r="G261" s="13" t="s">
        <v>1338</v>
      </c>
      <c r="H261" s="13" t="s">
        <v>104</v>
      </c>
      <c r="I261" s="13" t="s">
        <v>14</v>
      </c>
    </row>
    <row r="262" ht="36" spans="1:9">
      <c r="A262" s="13" t="s">
        <v>1339</v>
      </c>
      <c r="B262" s="13" t="s">
        <v>1340</v>
      </c>
      <c r="C262" s="13" t="s">
        <v>1341</v>
      </c>
      <c r="D262" s="13" t="s">
        <v>54</v>
      </c>
      <c r="E262" s="13" t="s">
        <v>1342</v>
      </c>
      <c r="F262" s="13" t="s">
        <v>1343</v>
      </c>
      <c r="G262" s="13" t="s">
        <v>1344</v>
      </c>
      <c r="H262" s="13" t="s">
        <v>104</v>
      </c>
      <c r="I262" s="13" t="s">
        <v>14</v>
      </c>
    </row>
    <row r="263" ht="36" spans="1:9">
      <c r="A263" s="13" t="s">
        <v>1345</v>
      </c>
      <c r="B263" s="13" t="s">
        <v>1346</v>
      </c>
      <c r="C263" s="13" t="s">
        <v>1347</v>
      </c>
      <c r="D263" s="13" t="s">
        <v>61</v>
      </c>
      <c r="E263" s="13" t="s">
        <v>1348</v>
      </c>
      <c r="F263" s="13" t="s">
        <v>1349</v>
      </c>
      <c r="G263" s="13" t="s">
        <v>1350</v>
      </c>
      <c r="H263" s="13" t="s">
        <v>104</v>
      </c>
      <c r="I263" s="13" t="s">
        <v>14</v>
      </c>
    </row>
    <row r="264" ht="24" spans="1:9">
      <c r="A264" s="13" t="s">
        <v>1351</v>
      </c>
      <c r="B264" s="13" t="s">
        <v>1352</v>
      </c>
      <c r="C264" s="13" t="s">
        <v>1353</v>
      </c>
      <c r="D264" s="13" t="s">
        <v>61</v>
      </c>
      <c r="E264" s="13" t="s">
        <v>1354</v>
      </c>
      <c r="F264" s="13" t="s">
        <v>1355</v>
      </c>
      <c r="G264" s="13" t="s">
        <v>1356</v>
      </c>
      <c r="H264" s="13" t="s">
        <v>104</v>
      </c>
      <c r="I264" s="13" t="s">
        <v>14</v>
      </c>
    </row>
    <row r="265" ht="47.25" spans="1:9">
      <c r="A265" s="13" t="s">
        <v>1357</v>
      </c>
      <c r="B265" s="13" t="s">
        <v>1358</v>
      </c>
      <c r="C265" s="13" t="s">
        <v>1359</v>
      </c>
      <c r="D265" s="13" t="s">
        <v>46</v>
      </c>
      <c r="E265" s="13" t="s">
        <v>1360</v>
      </c>
      <c r="F265" s="13" t="s">
        <v>1361</v>
      </c>
      <c r="G265" s="13" t="s">
        <v>1362</v>
      </c>
      <c r="H265" s="13" t="s">
        <v>104</v>
      </c>
      <c r="I265" s="13" t="s">
        <v>14</v>
      </c>
    </row>
    <row r="266" ht="47.25" spans="1:9">
      <c r="A266" s="13" t="s">
        <v>1363</v>
      </c>
      <c r="B266" s="13" t="s">
        <v>1364</v>
      </c>
      <c r="C266" s="13" t="s">
        <v>1365</v>
      </c>
      <c r="D266" s="13" t="s">
        <v>301</v>
      </c>
      <c r="E266" s="13" t="s">
        <v>338</v>
      </c>
      <c r="F266" s="13" t="s">
        <v>339</v>
      </c>
      <c r="G266" s="13" t="s">
        <v>14</v>
      </c>
      <c r="H266" s="13" t="s">
        <v>104</v>
      </c>
      <c r="I266" s="13" t="s">
        <v>14</v>
      </c>
    </row>
    <row r="267" ht="24" spans="1:9">
      <c r="A267" s="13" t="s">
        <v>1366</v>
      </c>
      <c r="B267" s="13" t="s">
        <v>1367</v>
      </c>
      <c r="C267" s="13" t="s">
        <v>1368</v>
      </c>
      <c r="D267" s="13" t="s">
        <v>61</v>
      </c>
      <c r="E267" s="13" t="s">
        <v>1354</v>
      </c>
      <c r="F267" s="13" t="s">
        <v>1355</v>
      </c>
      <c r="G267" s="13" t="s">
        <v>1369</v>
      </c>
      <c r="H267" s="13" t="s">
        <v>104</v>
      </c>
      <c r="I267" s="13" t="s">
        <v>14</v>
      </c>
    </row>
    <row r="268" hidden="1" spans="1:9">
      <c r="A268" s="13" t="s">
        <v>1370</v>
      </c>
      <c r="B268" s="13" t="s">
        <v>1371</v>
      </c>
      <c r="C268" s="13" t="s">
        <v>1372</v>
      </c>
      <c r="D268" s="13" t="s">
        <v>25</v>
      </c>
      <c r="E268" s="13" t="s">
        <v>14</v>
      </c>
      <c r="F268" s="13" t="s">
        <v>1373</v>
      </c>
      <c r="G268" s="13" t="s">
        <v>1374</v>
      </c>
      <c r="H268" s="13" t="s">
        <v>104</v>
      </c>
      <c r="I268" s="13" t="s">
        <v>14</v>
      </c>
    </row>
    <row r="269" ht="47.25" spans="1:9">
      <c r="A269" s="13" t="s">
        <v>1375</v>
      </c>
      <c r="B269" s="13" t="s">
        <v>1376</v>
      </c>
      <c r="C269" s="13" t="s">
        <v>1377</v>
      </c>
      <c r="D269" s="13" t="s">
        <v>54</v>
      </c>
      <c r="E269" s="13" t="s">
        <v>1378</v>
      </c>
      <c r="F269" s="13" t="s">
        <v>1379</v>
      </c>
      <c r="G269" s="13" t="s">
        <v>1380</v>
      </c>
      <c r="H269" s="13" t="s">
        <v>104</v>
      </c>
      <c r="I269" s="13" t="s">
        <v>14</v>
      </c>
    </row>
    <row r="270" ht="47.25" spans="1:9">
      <c r="A270" s="13" t="s">
        <v>1381</v>
      </c>
      <c r="B270" s="13" t="s">
        <v>1382</v>
      </c>
      <c r="C270" s="13" t="s">
        <v>445</v>
      </c>
      <c r="D270" s="13" t="s">
        <v>54</v>
      </c>
      <c r="E270" s="13" t="s">
        <v>664</v>
      </c>
      <c r="F270" s="13" t="s">
        <v>665</v>
      </c>
      <c r="G270" s="13" t="s">
        <v>1383</v>
      </c>
      <c r="H270" s="13" t="s">
        <v>104</v>
      </c>
      <c r="I270" s="13" t="s">
        <v>14</v>
      </c>
    </row>
    <row r="271" ht="58.5" spans="1:9">
      <c r="A271" s="13" t="s">
        <v>1384</v>
      </c>
      <c r="B271" s="13" t="s">
        <v>1385</v>
      </c>
      <c r="C271" s="13" t="s">
        <v>1386</v>
      </c>
      <c r="D271" s="13" t="s">
        <v>54</v>
      </c>
      <c r="E271" s="13" t="s">
        <v>1387</v>
      </c>
      <c r="F271" s="13" t="s">
        <v>1388</v>
      </c>
      <c r="G271" s="13" t="s">
        <v>1389</v>
      </c>
      <c r="H271" s="13" t="s">
        <v>104</v>
      </c>
      <c r="I271" s="13" t="s">
        <v>14</v>
      </c>
    </row>
    <row r="272" ht="36" spans="1:9">
      <c r="A272" s="13" t="s">
        <v>1390</v>
      </c>
      <c r="B272" s="13" t="s">
        <v>1391</v>
      </c>
      <c r="C272" s="13" t="s">
        <v>1392</v>
      </c>
      <c r="D272" s="13" t="s">
        <v>54</v>
      </c>
      <c r="E272" s="13" t="s">
        <v>486</v>
      </c>
      <c r="F272" s="13" t="s">
        <v>487</v>
      </c>
      <c r="G272" s="13" t="s">
        <v>1393</v>
      </c>
      <c r="H272" s="13" t="s">
        <v>104</v>
      </c>
      <c r="I272" s="13" t="s">
        <v>14</v>
      </c>
    </row>
    <row r="273" ht="47.25" spans="1:9">
      <c r="A273" s="13" t="s">
        <v>1394</v>
      </c>
      <c r="B273" s="13" t="s">
        <v>1395</v>
      </c>
      <c r="C273" s="13" t="s">
        <v>1396</v>
      </c>
      <c r="D273" s="13" t="s">
        <v>61</v>
      </c>
      <c r="E273" s="13" t="s">
        <v>1397</v>
      </c>
      <c r="F273" s="13" t="s">
        <v>1398</v>
      </c>
      <c r="G273" s="13" t="s">
        <v>1399</v>
      </c>
      <c r="H273" s="13" t="s">
        <v>104</v>
      </c>
      <c r="I273" s="13" t="s">
        <v>14</v>
      </c>
    </row>
    <row r="274" ht="36" spans="1:9">
      <c r="A274" s="13" t="s">
        <v>1400</v>
      </c>
      <c r="B274" s="13" t="s">
        <v>1401</v>
      </c>
      <c r="C274" s="13" t="s">
        <v>1402</v>
      </c>
      <c r="D274" s="13" t="s">
        <v>61</v>
      </c>
      <c r="E274" s="13" t="s">
        <v>1403</v>
      </c>
      <c r="F274" s="13" t="s">
        <v>1404</v>
      </c>
      <c r="G274" s="13" t="s">
        <v>1405</v>
      </c>
      <c r="H274" s="13" t="s">
        <v>104</v>
      </c>
      <c r="I274" s="13" t="s">
        <v>14</v>
      </c>
    </row>
    <row r="275" ht="23.25" hidden="1" spans="1:9">
      <c r="A275" s="13" t="s">
        <v>1406</v>
      </c>
      <c r="B275" s="13" t="s">
        <v>1407</v>
      </c>
      <c r="C275" s="13" t="s">
        <v>1408</v>
      </c>
      <c r="D275" s="13" t="s">
        <v>25</v>
      </c>
      <c r="E275" s="13" t="s">
        <v>14</v>
      </c>
      <c r="F275" s="13" t="s">
        <v>747</v>
      </c>
      <c r="G275" s="13" t="s">
        <v>1409</v>
      </c>
      <c r="H275" s="13" t="s">
        <v>104</v>
      </c>
      <c r="I275" s="13" t="s">
        <v>14</v>
      </c>
    </row>
    <row r="276" ht="35.25" hidden="1" spans="1:9">
      <c r="A276" s="13" t="s">
        <v>1410</v>
      </c>
      <c r="B276" s="13" t="s">
        <v>1411</v>
      </c>
      <c r="C276" s="13" t="s">
        <v>1412</v>
      </c>
      <c r="D276" s="13" t="s">
        <v>947</v>
      </c>
      <c r="E276" s="13" t="s">
        <v>14</v>
      </c>
      <c r="F276" s="13" t="s">
        <v>948</v>
      </c>
      <c r="G276" s="13" t="s">
        <v>1413</v>
      </c>
      <c r="H276" s="13" t="s">
        <v>104</v>
      </c>
      <c r="I276" s="13" t="s">
        <v>950</v>
      </c>
    </row>
    <row r="277" ht="36" spans="1:9">
      <c r="A277" s="13" t="s">
        <v>1414</v>
      </c>
      <c r="B277" s="13" t="s">
        <v>1415</v>
      </c>
      <c r="C277" s="13" t="s">
        <v>1416</v>
      </c>
      <c r="D277" s="13" t="s">
        <v>61</v>
      </c>
      <c r="E277" s="13" t="s">
        <v>1417</v>
      </c>
      <c r="F277" s="13" t="s">
        <v>1418</v>
      </c>
      <c r="G277" s="13" t="s">
        <v>1419</v>
      </c>
      <c r="H277" s="13" t="s">
        <v>104</v>
      </c>
      <c r="I277" s="13" t="s">
        <v>14</v>
      </c>
    </row>
    <row r="278" ht="36" spans="1:9">
      <c r="A278" s="13" t="s">
        <v>1420</v>
      </c>
      <c r="B278" s="13" t="s">
        <v>1421</v>
      </c>
      <c r="C278" s="13" t="s">
        <v>1422</v>
      </c>
      <c r="D278" s="13" t="s">
        <v>46</v>
      </c>
      <c r="E278" s="13" t="s">
        <v>991</v>
      </c>
      <c r="F278" s="13" t="s">
        <v>992</v>
      </c>
      <c r="G278" s="13" t="s">
        <v>1423</v>
      </c>
      <c r="H278" s="13" t="s">
        <v>104</v>
      </c>
      <c r="I278" s="13" t="s">
        <v>14</v>
      </c>
    </row>
    <row r="279" ht="23.25" hidden="1" spans="1:9">
      <c r="A279" s="13" t="s">
        <v>1424</v>
      </c>
      <c r="B279" s="13" t="s">
        <v>1425</v>
      </c>
      <c r="C279" s="13" t="s">
        <v>1426</v>
      </c>
      <c r="D279" s="13" t="s">
        <v>25</v>
      </c>
      <c r="E279" s="13" t="s">
        <v>14</v>
      </c>
      <c r="F279" s="13" t="s">
        <v>1333</v>
      </c>
      <c r="G279" s="13" t="s">
        <v>1427</v>
      </c>
      <c r="H279" s="13" t="s">
        <v>104</v>
      </c>
      <c r="I279" s="13" t="s">
        <v>14</v>
      </c>
    </row>
    <row r="280" ht="58.5" spans="1:9">
      <c r="A280" s="13" t="s">
        <v>1428</v>
      </c>
      <c r="B280" s="13" t="s">
        <v>1429</v>
      </c>
      <c r="C280" s="13" t="s">
        <v>1430</v>
      </c>
      <c r="D280" s="13" t="s">
        <v>301</v>
      </c>
      <c r="E280" s="13" t="s">
        <v>1431</v>
      </c>
      <c r="F280" s="13" t="s">
        <v>1432</v>
      </c>
      <c r="G280" s="13" t="s">
        <v>1433</v>
      </c>
      <c r="H280" s="13" t="s">
        <v>104</v>
      </c>
      <c r="I280" s="13" t="s">
        <v>14</v>
      </c>
    </row>
    <row r="281" ht="23.25" hidden="1" spans="1:9">
      <c r="A281" s="13" t="s">
        <v>1434</v>
      </c>
      <c r="B281" s="13" t="s">
        <v>1435</v>
      </c>
      <c r="C281" s="13" t="s">
        <v>1436</v>
      </c>
      <c r="D281" s="13" t="s">
        <v>25</v>
      </c>
      <c r="E281" s="13" t="s">
        <v>14</v>
      </c>
      <c r="F281" s="13" t="s">
        <v>579</v>
      </c>
      <c r="G281" s="13" t="s">
        <v>1437</v>
      </c>
      <c r="H281" s="13" t="s">
        <v>97</v>
      </c>
      <c r="I281" s="13" t="s">
        <v>14</v>
      </c>
    </row>
    <row r="282" ht="24" spans="1:9">
      <c r="A282" s="13" t="s">
        <v>1438</v>
      </c>
      <c r="B282" s="13" t="s">
        <v>1439</v>
      </c>
      <c r="C282" s="13" t="s">
        <v>1440</v>
      </c>
      <c r="D282" s="13" t="s">
        <v>54</v>
      </c>
      <c r="E282" s="13" t="s">
        <v>1441</v>
      </c>
      <c r="F282" s="13" t="s">
        <v>1442</v>
      </c>
      <c r="G282" s="13" t="s">
        <v>1443</v>
      </c>
      <c r="H282" s="13" t="s">
        <v>97</v>
      </c>
      <c r="I282" s="13" t="s">
        <v>14</v>
      </c>
    </row>
    <row r="283" ht="24" spans="1:9">
      <c r="A283" s="13" t="s">
        <v>1444</v>
      </c>
      <c r="B283" s="13" t="s">
        <v>1445</v>
      </c>
      <c r="C283" s="13" t="s">
        <v>1446</v>
      </c>
      <c r="D283" s="13" t="s">
        <v>46</v>
      </c>
      <c r="E283" s="13" t="s">
        <v>752</v>
      </c>
      <c r="F283" s="13" t="s">
        <v>753</v>
      </c>
      <c r="G283" s="13" t="s">
        <v>1447</v>
      </c>
      <c r="H283" s="13" t="s">
        <v>97</v>
      </c>
      <c r="I283" s="13" t="s">
        <v>14</v>
      </c>
    </row>
    <row r="284" ht="24" spans="1:9">
      <c r="A284" s="13" t="s">
        <v>1448</v>
      </c>
      <c r="B284" s="13" t="s">
        <v>1449</v>
      </c>
      <c r="C284" s="13" t="s">
        <v>1450</v>
      </c>
      <c r="D284" s="13" t="s">
        <v>46</v>
      </c>
      <c r="E284" s="13" t="s">
        <v>47</v>
      </c>
      <c r="F284" s="13" t="s">
        <v>48</v>
      </c>
      <c r="G284" s="13" t="s">
        <v>1451</v>
      </c>
      <c r="H284" s="13" t="s">
        <v>97</v>
      </c>
      <c r="I284" s="13" t="s">
        <v>14</v>
      </c>
    </row>
    <row r="285" ht="36" spans="1:9">
      <c r="A285" s="13" t="s">
        <v>1452</v>
      </c>
      <c r="B285" s="13" t="s">
        <v>1453</v>
      </c>
      <c r="C285" s="13" t="s">
        <v>1454</v>
      </c>
      <c r="D285" s="13" t="s">
        <v>54</v>
      </c>
      <c r="E285" s="13" t="s">
        <v>850</v>
      </c>
      <c r="F285" s="13" t="s">
        <v>851</v>
      </c>
      <c r="G285" s="13" t="s">
        <v>1455</v>
      </c>
      <c r="H285" s="13" t="s">
        <v>97</v>
      </c>
      <c r="I285" s="13" t="s">
        <v>14</v>
      </c>
    </row>
    <row r="286" ht="24" spans="1:9">
      <c r="A286" s="13" t="s">
        <v>1456</v>
      </c>
      <c r="B286" s="13" t="s">
        <v>1457</v>
      </c>
      <c r="C286" s="13" t="s">
        <v>1458</v>
      </c>
      <c r="D286" s="13" t="s">
        <v>54</v>
      </c>
      <c r="E286" s="13" t="s">
        <v>1441</v>
      </c>
      <c r="F286" s="13" t="s">
        <v>1442</v>
      </c>
      <c r="G286" s="13" t="s">
        <v>1459</v>
      </c>
      <c r="H286" s="13" t="s">
        <v>97</v>
      </c>
      <c r="I286" s="13" t="s">
        <v>14</v>
      </c>
    </row>
    <row r="287" ht="36" spans="1:9">
      <c r="A287" s="13" t="s">
        <v>1460</v>
      </c>
      <c r="B287" s="13" t="s">
        <v>1461</v>
      </c>
      <c r="C287" s="13" t="s">
        <v>1462</v>
      </c>
      <c r="D287" s="13" t="s">
        <v>54</v>
      </c>
      <c r="E287" s="13" t="s">
        <v>418</v>
      </c>
      <c r="F287" s="13" t="s">
        <v>419</v>
      </c>
      <c r="G287" s="13" t="s">
        <v>1463</v>
      </c>
      <c r="H287" s="13" t="s">
        <v>97</v>
      </c>
      <c r="I287" s="13" t="s">
        <v>14</v>
      </c>
    </row>
    <row r="288" ht="24" spans="1:9">
      <c r="A288" s="13" t="s">
        <v>1464</v>
      </c>
      <c r="B288" s="13" t="s">
        <v>1465</v>
      </c>
      <c r="C288" s="13" t="s">
        <v>1466</v>
      </c>
      <c r="D288" s="13" t="s">
        <v>61</v>
      </c>
      <c r="E288" s="13" t="s">
        <v>1467</v>
      </c>
      <c r="F288" s="13" t="s">
        <v>1468</v>
      </c>
      <c r="G288" s="13" t="s">
        <v>1469</v>
      </c>
      <c r="H288" s="13" t="s">
        <v>97</v>
      </c>
      <c r="I288" s="13" t="s">
        <v>14</v>
      </c>
    </row>
    <row r="289" ht="47.25" spans="1:9">
      <c r="A289" s="13" t="s">
        <v>1470</v>
      </c>
      <c r="B289" s="13" t="s">
        <v>1471</v>
      </c>
      <c r="C289" s="13" t="s">
        <v>1472</v>
      </c>
      <c r="D289" s="13" t="s">
        <v>46</v>
      </c>
      <c r="E289" s="13" t="s">
        <v>424</v>
      </c>
      <c r="F289" s="13" t="s">
        <v>425</v>
      </c>
      <c r="G289" s="13" t="s">
        <v>1473</v>
      </c>
      <c r="H289" s="13" t="s">
        <v>97</v>
      </c>
      <c r="I289" s="13" t="s">
        <v>14</v>
      </c>
    </row>
    <row r="290" hidden="1" spans="1:9">
      <c r="A290" s="13" t="s">
        <v>1474</v>
      </c>
      <c r="B290" s="13" t="s">
        <v>1475</v>
      </c>
      <c r="C290" s="13" t="s">
        <v>1476</v>
      </c>
      <c r="D290" s="13" t="s">
        <v>25</v>
      </c>
      <c r="E290" s="13" t="s">
        <v>14</v>
      </c>
      <c r="F290" s="13" t="s">
        <v>94</v>
      </c>
      <c r="G290" s="13" t="s">
        <v>334</v>
      </c>
      <c r="H290" s="13" t="s">
        <v>97</v>
      </c>
      <c r="I290" s="13" t="s">
        <v>14</v>
      </c>
    </row>
    <row r="291" ht="36" spans="1:9">
      <c r="A291" s="13" t="s">
        <v>1477</v>
      </c>
      <c r="B291" s="13" t="s">
        <v>1478</v>
      </c>
      <c r="C291" s="13" t="s">
        <v>1479</v>
      </c>
      <c r="D291" s="13" t="s">
        <v>54</v>
      </c>
      <c r="E291" s="13" t="s">
        <v>1480</v>
      </c>
      <c r="F291" s="13" t="s">
        <v>1481</v>
      </c>
      <c r="G291" s="13" t="s">
        <v>1482</v>
      </c>
      <c r="H291" s="13" t="s">
        <v>97</v>
      </c>
      <c r="I291" s="13" t="s">
        <v>14</v>
      </c>
    </row>
    <row r="292" ht="24" spans="1:9">
      <c r="A292" s="13" t="s">
        <v>1483</v>
      </c>
      <c r="B292" s="13" t="s">
        <v>1484</v>
      </c>
      <c r="C292" s="13" t="s">
        <v>1485</v>
      </c>
      <c r="D292" s="13" t="s">
        <v>61</v>
      </c>
      <c r="E292" s="13" t="s">
        <v>1486</v>
      </c>
      <c r="F292" s="13" t="s">
        <v>1487</v>
      </c>
      <c r="G292" s="13" t="s">
        <v>1488</v>
      </c>
      <c r="H292" s="13" t="s">
        <v>97</v>
      </c>
      <c r="I292" s="13" t="s">
        <v>14</v>
      </c>
    </row>
    <row r="293" ht="36" spans="1:9">
      <c r="A293" s="13" t="s">
        <v>1489</v>
      </c>
      <c r="B293" s="13" t="s">
        <v>1490</v>
      </c>
      <c r="C293" s="13" t="s">
        <v>1491</v>
      </c>
      <c r="D293" s="13" t="s">
        <v>46</v>
      </c>
      <c r="E293" s="13" t="s">
        <v>451</v>
      </c>
      <c r="F293" s="13" t="s">
        <v>452</v>
      </c>
      <c r="G293" s="13" t="s">
        <v>1492</v>
      </c>
      <c r="H293" s="13" t="s">
        <v>97</v>
      </c>
      <c r="I293" s="13" t="s">
        <v>14</v>
      </c>
    </row>
    <row r="294" ht="23.25" hidden="1" spans="1:9">
      <c r="A294" s="13" t="s">
        <v>1493</v>
      </c>
      <c r="B294" s="13" t="s">
        <v>1494</v>
      </c>
      <c r="C294" s="13" t="s">
        <v>1495</v>
      </c>
      <c r="D294" s="13" t="s">
        <v>25</v>
      </c>
      <c r="E294" s="13" t="s">
        <v>14</v>
      </c>
      <c r="F294" s="13" t="s">
        <v>579</v>
      </c>
      <c r="G294" s="13" t="s">
        <v>1496</v>
      </c>
      <c r="H294" s="13" t="s">
        <v>97</v>
      </c>
      <c r="I294" s="13" t="s">
        <v>14</v>
      </c>
    </row>
    <row r="295" ht="36" spans="1:9">
      <c r="A295" s="13" t="s">
        <v>1497</v>
      </c>
      <c r="B295" s="13" t="s">
        <v>1498</v>
      </c>
      <c r="C295" s="13" t="s">
        <v>1499</v>
      </c>
      <c r="D295" s="13" t="s">
        <v>54</v>
      </c>
      <c r="E295" s="13" t="s">
        <v>1500</v>
      </c>
      <c r="F295" s="13" t="s">
        <v>1501</v>
      </c>
      <c r="G295" s="13" t="s">
        <v>1502</v>
      </c>
      <c r="H295" s="13" t="s">
        <v>97</v>
      </c>
      <c r="I295" s="13" t="s">
        <v>14</v>
      </c>
    </row>
    <row r="296" ht="36" spans="1:9">
      <c r="A296" s="13" t="s">
        <v>1503</v>
      </c>
      <c r="B296" s="13" t="s">
        <v>1504</v>
      </c>
      <c r="C296" s="13" t="s">
        <v>1505</v>
      </c>
      <c r="D296" s="13" t="s">
        <v>54</v>
      </c>
      <c r="E296" s="13" t="s">
        <v>386</v>
      </c>
      <c r="F296" s="13" t="s">
        <v>387</v>
      </c>
      <c r="G296" s="13" t="s">
        <v>1506</v>
      </c>
      <c r="H296" s="13" t="s">
        <v>97</v>
      </c>
      <c r="I296" s="13" t="s">
        <v>14</v>
      </c>
    </row>
    <row r="297" ht="36" spans="1:9">
      <c r="A297" s="13" t="s">
        <v>1507</v>
      </c>
      <c r="B297" s="13" t="s">
        <v>1508</v>
      </c>
      <c r="C297" s="13" t="s">
        <v>1509</v>
      </c>
      <c r="D297" s="13" t="s">
        <v>54</v>
      </c>
      <c r="E297" s="13" t="s">
        <v>368</v>
      </c>
      <c r="F297" s="13" t="s">
        <v>369</v>
      </c>
      <c r="G297" s="13" t="s">
        <v>1510</v>
      </c>
      <c r="H297" s="13" t="s">
        <v>97</v>
      </c>
      <c r="I297" s="13" t="s">
        <v>14</v>
      </c>
    </row>
    <row r="298" ht="47.25" spans="1:9">
      <c r="A298" s="13" t="s">
        <v>1511</v>
      </c>
      <c r="B298" s="13" t="s">
        <v>1512</v>
      </c>
      <c r="C298" s="13" t="s">
        <v>1513</v>
      </c>
      <c r="D298" s="13" t="s">
        <v>61</v>
      </c>
      <c r="E298" s="13" t="s">
        <v>1514</v>
      </c>
      <c r="F298" s="13" t="s">
        <v>1515</v>
      </c>
      <c r="G298" s="13" t="s">
        <v>1516</v>
      </c>
      <c r="H298" s="13" t="s">
        <v>97</v>
      </c>
      <c r="I298" s="13" t="s">
        <v>14</v>
      </c>
    </row>
    <row r="299" ht="35.25" spans="1:9">
      <c r="A299" s="13" t="s">
        <v>1517</v>
      </c>
      <c r="B299" s="13" t="s">
        <v>1518</v>
      </c>
      <c r="C299" s="13" t="s">
        <v>1519</v>
      </c>
      <c r="D299" s="13" t="s">
        <v>32</v>
      </c>
      <c r="E299" s="13" t="s">
        <v>1520</v>
      </c>
      <c r="F299" s="13" t="s">
        <v>1521</v>
      </c>
      <c r="G299" s="13" t="s">
        <v>1522</v>
      </c>
      <c r="H299" s="13" t="s">
        <v>97</v>
      </c>
      <c r="I299" s="13" t="s">
        <v>14</v>
      </c>
    </row>
    <row r="300" ht="36" spans="1:9">
      <c r="A300" s="13" t="s">
        <v>1523</v>
      </c>
      <c r="B300" s="13" t="s">
        <v>1524</v>
      </c>
      <c r="C300" s="13" t="s">
        <v>1525</v>
      </c>
      <c r="D300" s="13" t="s">
        <v>46</v>
      </c>
      <c r="E300" s="13" t="s">
        <v>964</v>
      </c>
      <c r="F300" s="13" t="s">
        <v>965</v>
      </c>
      <c r="G300" s="13" t="s">
        <v>1526</v>
      </c>
      <c r="H300" s="13" t="s">
        <v>97</v>
      </c>
      <c r="I300" s="13" t="s">
        <v>14</v>
      </c>
    </row>
    <row r="301" ht="23.25" hidden="1" spans="1:9">
      <c r="A301" s="13" t="s">
        <v>1527</v>
      </c>
      <c r="B301" s="13" t="s">
        <v>1528</v>
      </c>
      <c r="C301" s="13" t="s">
        <v>1529</v>
      </c>
      <c r="D301" s="13" t="s">
        <v>25</v>
      </c>
      <c r="E301" s="13" t="s">
        <v>14</v>
      </c>
      <c r="F301" s="13" t="s">
        <v>1530</v>
      </c>
      <c r="G301" s="13" t="s">
        <v>1531</v>
      </c>
      <c r="H301" s="13" t="s">
        <v>97</v>
      </c>
      <c r="I301" s="13" t="s">
        <v>14</v>
      </c>
    </row>
    <row r="302" ht="36" spans="1:9">
      <c r="A302" s="13" t="s">
        <v>1532</v>
      </c>
      <c r="B302" s="13" t="s">
        <v>1533</v>
      </c>
      <c r="C302" s="13" t="s">
        <v>1534</v>
      </c>
      <c r="D302" s="13" t="s">
        <v>54</v>
      </c>
      <c r="E302" s="13" t="s">
        <v>850</v>
      </c>
      <c r="F302" s="13" t="s">
        <v>851</v>
      </c>
      <c r="G302" s="13" t="s">
        <v>1535</v>
      </c>
      <c r="H302" s="13" t="s">
        <v>97</v>
      </c>
      <c r="I302" s="13" t="s">
        <v>14</v>
      </c>
    </row>
    <row r="303" ht="23.25" hidden="1" spans="1:9">
      <c r="A303" s="13" t="s">
        <v>1536</v>
      </c>
      <c r="B303" s="13" t="s">
        <v>1537</v>
      </c>
      <c r="C303" s="13" t="s">
        <v>1538</v>
      </c>
      <c r="D303" s="13" t="s">
        <v>25</v>
      </c>
      <c r="E303" s="13" t="s">
        <v>14</v>
      </c>
      <c r="F303" s="13" t="s">
        <v>363</v>
      </c>
      <c r="G303" s="13" t="s">
        <v>1539</v>
      </c>
      <c r="H303" s="13" t="s">
        <v>97</v>
      </c>
      <c r="I303" s="13" t="s">
        <v>14</v>
      </c>
    </row>
    <row r="304" ht="23.25" hidden="1" spans="1:9">
      <c r="A304" s="13" t="s">
        <v>1540</v>
      </c>
      <c r="B304" s="13" t="s">
        <v>1541</v>
      </c>
      <c r="C304" s="13" t="s">
        <v>1542</v>
      </c>
      <c r="D304" s="13" t="s">
        <v>25</v>
      </c>
      <c r="E304" s="13" t="s">
        <v>14</v>
      </c>
      <c r="F304" s="13" t="s">
        <v>1543</v>
      </c>
      <c r="G304" s="13" t="s">
        <v>1544</v>
      </c>
      <c r="H304" s="13" t="s">
        <v>97</v>
      </c>
      <c r="I304" s="13" t="s">
        <v>14</v>
      </c>
    </row>
    <row r="305" ht="47.25" spans="1:9">
      <c r="A305" s="13" t="s">
        <v>1545</v>
      </c>
      <c r="B305" s="13" t="s">
        <v>1546</v>
      </c>
      <c r="C305" s="13" t="s">
        <v>1547</v>
      </c>
      <c r="D305" s="13" t="s">
        <v>54</v>
      </c>
      <c r="E305" s="13" t="s">
        <v>1548</v>
      </c>
      <c r="F305" s="13" t="s">
        <v>1549</v>
      </c>
      <c r="G305" s="13" t="s">
        <v>1550</v>
      </c>
      <c r="H305" s="13" t="s">
        <v>97</v>
      </c>
      <c r="I305" s="13" t="s">
        <v>14</v>
      </c>
    </row>
    <row r="306" ht="24" spans="1:9">
      <c r="A306" s="13" t="s">
        <v>1551</v>
      </c>
      <c r="B306" s="13" t="s">
        <v>1552</v>
      </c>
      <c r="C306" s="13" t="s">
        <v>1553</v>
      </c>
      <c r="D306" s="13" t="s">
        <v>54</v>
      </c>
      <c r="E306" s="13" t="s">
        <v>1441</v>
      </c>
      <c r="F306" s="13" t="s">
        <v>1442</v>
      </c>
      <c r="G306" s="13" t="s">
        <v>1554</v>
      </c>
      <c r="H306" s="13" t="s">
        <v>97</v>
      </c>
      <c r="I306" s="13" t="s">
        <v>14</v>
      </c>
    </row>
    <row r="307" ht="23.25" hidden="1" spans="1:9">
      <c r="A307" s="13" t="s">
        <v>1555</v>
      </c>
      <c r="B307" s="13" t="s">
        <v>1556</v>
      </c>
      <c r="C307" s="13" t="s">
        <v>1557</v>
      </c>
      <c r="D307" s="13" t="s">
        <v>25</v>
      </c>
      <c r="E307" s="13" t="s">
        <v>14</v>
      </c>
      <c r="F307" s="13" t="s">
        <v>1543</v>
      </c>
      <c r="G307" s="13" t="s">
        <v>1558</v>
      </c>
      <c r="H307" s="13" t="s">
        <v>97</v>
      </c>
      <c r="I307" s="13" t="s">
        <v>14</v>
      </c>
    </row>
    <row r="308" ht="36" spans="1:9">
      <c r="A308" s="13" t="s">
        <v>1559</v>
      </c>
      <c r="B308" s="13" t="s">
        <v>1560</v>
      </c>
      <c r="C308" s="13" t="s">
        <v>1561</v>
      </c>
      <c r="D308" s="13" t="s">
        <v>61</v>
      </c>
      <c r="E308" s="13" t="s">
        <v>1562</v>
      </c>
      <c r="F308" s="13" t="s">
        <v>1563</v>
      </c>
      <c r="G308" s="13" t="s">
        <v>1564</v>
      </c>
      <c r="H308" s="13" t="s">
        <v>97</v>
      </c>
      <c r="I308" s="13" t="s">
        <v>14</v>
      </c>
    </row>
    <row r="309" ht="58.5" spans="1:9">
      <c r="A309" s="13" t="s">
        <v>1565</v>
      </c>
      <c r="B309" s="13" t="s">
        <v>1566</v>
      </c>
      <c r="C309" s="13" t="s">
        <v>1567</v>
      </c>
      <c r="D309" s="13" t="s">
        <v>54</v>
      </c>
      <c r="E309" s="13" t="s">
        <v>166</v>
      </c>
      <c r="F309" s="13" t="s">
        <v>167</v>
      </c>
      <c r="G309" s="13" t="s">
        <v>1568</v>
      </c>
      <c r="H309" s="13" t="s">
        <v>97</v>
      </c>
      <c r="I309" s="13" t="s">
        <v>14</v>
      </c>
    </row>
    <row r="310" ht="36" spans="1:9">
      <c r="A310" s="13" t="s">
        <v>1569</v>
      </c>
      <c r="B310" s="13" t="s">
        <v>1570</v>
      </c>
      <c r="C310" s="13" t="s">
        <v>1571</v>
      </c>
      <c r="D310" s="13" t="s">
        <v>32</v>
      </c>
      <c r="E310" s="13" t="s">
        <v>33</v>
      </c>
      <c r="F310" s="13" t="s">
        <v>34</v>
      </c>
      <c r="G310" s="13" t="s">
        <v>1572</v>
      </c>
      <c r="H310" s="13" t="s">
        <v>97</v>
      </c>
      <c r="I310" s="13" t="s">
        <v>14</v>
      </c>
    </row>
    <row r="311" ht="23.25" hidden="1" spans="1:9">
      <c r="A311" s="13" t="s">
        <v>1573</v>
      </c>
      <c r="B311" s="13" t="s">
        <v>1574</v>
      </c>
      <c r="C311" s="13" t="s">
        <v>1575</v>
      </c>
      <c r="D311" s="13" t="s">
        <v>25</v>
      </c>
      <c r="E311" s="13" t="s">
        <v>14</v>
      </c>
      <c r="F311" s="13" t="s">
        <v>446</v>
      </c>
      <c r="G311" s="13" t="s">
        <v>1576</v>
      </c>
      <c r="H311" s="13" t="s">
        <v>97</v>
      </c>
      <c r="I311" s="13" t="s">
        <v>14</v>
      </c>
    </row>
    <row r="312" ht="36" spans="1:9">
      <c r="A312" s="13" t="s">
        <v>1577</v>
      </c>
      <c r="B312" s="13" t="s">
        <v>1578</v>
      </c>
      <c r="C312" s="13" t="s">
        <v>1579</v>
      </c>
      <c r="D312" s="13" t="s">
        <v>61</v>
      </c>
      <c r="E312" s="13" t="s">
        <v>492</v>
      </c>
      <c r="F312" s="13" t="s">
        <v>493</v>
      </c>
      <c r="G312" s="13" t="s">
        <v>1580</v>
      </c>
      <c r="H312" s="13" t="s">
        <v>97</v>
      </c>
      <c r="I312" s="13" t="s">
        <v>14</v>
      </c>
    </row>
    <row r="313" ht="36" spans="1:9">
      <c r="A313" s="13" t="s">
        <v>1581</v>
      </c>
      <c r="B313" s="13" t="s">
        <v>1582</v>
      </c>
      <c r="C313" s="13" t="s">
        <v>1583</v>
      </c>
      <c r="D313" s="13" t="s">
        <v>54</v>
      </c>
      <c r="E313" s="13" t="s">
        <v>1584</v>
      </c>
      <c r="F313" s="13" t="s">
        <v>1585</v>
      </c>
      <c r="G313" s="13" t="s">
        <v>1586</v>
      </c>
      <c r="H313" s="13" t="s">
        <v>97</v>
      </c>
      <c r="I313" s="13" t="s">
        <v>14</v>
      </c>
    </row>
    <row r="314" ht="24" spans="1:9">
      <c r="A314" s="13" t="s">
        <v>1587</v>
      </c>
      <c r="B314" s="13" t="s">
        <v>1588</v>
      </c>
      <c r="C314" s="13" t="s">
        <v>1589</v>
      </c>
      <c r="D314" s="13" t="s">
        <v>301</v>
      </c>
      <c r="E314" s="13" t="s">
        <v>1590</v>
      </c>
      <c r="F314" s="13" t="s">
        <v>1591</v>
      </c>
      <c r="G314" s="13" t="s">
        <v>1592</v>
      </c>
      <c r="H314" s="13" t="s">
        <v>97</v>
      </c>
      <c r="I314" s="13" t="s">
        <v>14</v>
      </c>
    </row>
    <row r="315" ht="36" spans="1:9">
      <c r="A315" s="13" t="s">
        <v>1593</v>
      </c>
      <c r="B315" s="13" t="s">
        <v>1594</v>
      </c>
      <c r="C315" s="13" t="s">
        <v>1595</v>
      </c>
      <c r="D315" s="13" t="s">
        <v>54</v>
      </c>
      <c r="E315" s="13" t="s">
        <v>1584</v>
      </c>
      <c r="F315" s="13" t="s">
        <v>1585</v>
      </c>
      <c r="G315" s="13" t="s">
        <v>1596</v>
      </c>
      <c r="H315" s="13" t="s">
        <v>97</v>
      </c>
      <c r="I315" s="13" t="s">
        <v>14</v>
      </c>
    </row>
    <row r="316" ht="36" spans="1:9">
      <c r="A316" s="13" t="s">
        <v>1597</v>
      </c>
      <c r="B316" s="13" t="s">
        <v>1598</v>
      </c>
      <c r="C316" s="13" t="s">
        <v>1599</v>
      </c>
      <c r="D316" s="13" t="s">
        <v>61</v>
      </c>
      <c r="E316" s="13" t="s">
        <v>1600</v>
      </c>
      <c r="F316" s="13" t="s">
        <v>1601</v>
      </c>
      <c r="G316" s="13" t="s">
        <v>1602</v>
      </c>
      <c r="H316" s="13" t="s">
        <v>97</v>
      </c>
      <c r="I316" s="13" t="s">
        <v>14</v>
      </c>
    </row>
    <row r="317" ht="35.25" spans="1:9">
      <c r="A317" s="13" t="s">
        <v>1603</v>
      </c>
      <c r="B317" s="13" t="s">
        <v>1604</v>
      </c>
      <c r="C317" s="13" t="s">
        <v>1605</v>
      </c>
      <c r="D317" s="13" t="s">
        <v>32</v>
      </c>
      <c r="E317" s="13" t="s">
        <v>1606</v>
      </c>
      <c r="F317" s="13" t="s">
        <v>1607</v>
      </c>
      <c r="G317" s="13" t="s">
        <v>1608</v>
      </c>
      <c r="H317" s="13" t="s">
        <v>97</v>
      </c>
      <c r="I317" s="13" t="s">
        <v>14</v>
      </c>
    </row>
    <row r="318" ht="23.25" hidden="1" spans="1:9">
      <c r="A318" s="13" t="s">
        <v>1609</v>
      </c>
      <c r="B318" s="13" t="s">
        <v>1610</v>
      </c>
      <c r="C318" s="13" t="s">
        <v>1611</v>
      </c>
      <c r="D318" s="13" t="s">
        <v>25</v>
      </c>
      <c r="E318" s="13" t="s">
        <v>14</v>
      </c>
      <c r="F318" s="13" t="s">
        <v>230</v>
      </c>
      <c r="G318" s="13" t="s">
        <v>1612</v>
      </c>
      <c r="H318" s="13" t="s">
        <v>97</v>
      </c>
      <c r="I318" s="13" t="s">
        <v>14</v>
      </c>
    </row>
    <row r="319" ht="47.25" spans="1:9">
      <c r="A319" s="13" t="s">
        <v>1613</v>
      </c>
      <c r="B319" s="13" t="s">
        <v>1614</v>
      </c>
      <c r="C319" s="13" t="s">
        <v>1615</v>
      </c>
      <c r="D319" s="13" t="s">
        <v>54</v>
      </c>
      <c r="E319" s="13" t="s">
        <v>664</v>
      </c>
      <c r="F319" s="13" t="s">
        <v>665</v>
      </c>
      <c r="G319" s="13" t="s">
        <v>1616</v>
      </c>
      <c r="H319" s="13" t="s">
        <v>97</v>
      </c>
      <c r="I319" s="13" t="s">
        <v>14</v>
      </c>
    </row>
    <row r="320" ht="36" spans="1:9">
      <c r="A320" s="13" t="s">
        <v>1617</v>
      </c>
      <c r="B320" s="13" t="s">
        <v>1618</v>
      </c>
      <c r="C320" s="13" t="s">
        <v>1619</v>
      </c>
      <c r="D320" s="13" t="s">
        <v>46</v>
      </c>
      <c r="E320" s="13" t="s">
        <v>344</v>
      </c>
      <c r="F320" s="13" t="s">
        <v>345</v>
      </c>
      <c r="G320" s="13" t="s">
        <v>1620</v>
      </c>
      <c r="H320" s="13" t="s">
        <v>91</v>
      </c>
      <c r="I320" s="13" t="s">
        <v>14</v>
      </c>
    </row>
    <row r="321" ht="36" spans="1:9">
      <c r="A321" s="13" t="s">
        <v>1621</v>
      </c>
      <c r="B321" s="13" t="s">
        <v>1622</v>
      </c>
      <c r="C321" s="13" t="s">
        <v>1623</v>
      </c>
      <c r="D321" s="13" t="s">
        <v>54</v>
      </c>
      <c r="E321" s="13" t="s">
        <v>323</v>
      </c>
      <c r="F321" s="13" t="s">
        <v>324</v>
      </c>
      <c r="G321" s="13" t="s">
        <v>1624</v>
      </c>
      <c r="H321" s="13" t="s">
        <v>91</v>
      </c>
      <c r="I321" s="13" t="s">
        <v>14</v>
      </c>
    </row>
    <row r="322" ht="36" spans="1:9">
      <c r="A322" s="13" t="s">
        <v>1625</v>
      </c>
      <c r="B322" s="13" t="s">
        <v>1626</v>
      </c>
      <c r="C322" s="13" t="s">
        <v>1627</v>
      </c>
      <c r="D322" s="13" t="s">
        <v>54</v>
      </c>
      <c r="E322" s="13" t="s">
        <v>418</v>
      </c>
      <c r="F322" s="13" t="s">
        <v>419</v>
      </c>
      <c r="G322" s="13" t="s">
        <v>1628</v>
      </c>
      <c r="H322" s="13" t="s">
        <v>91</v>
      </c>
      <c r="I322" s="13" t="s">
        <v>14</v>
      </c>
    </row>
    <row r="323" ht="58.5" spans="1:9">
      <c r="A323" s="13" t="s">
        <v>1629</v>
      </c>
      <c r="B323" s="13" t="s">
        <v>1630</v>
      </c>
      <c r="C323" s="13" t="s">
        <v>1631</v>
      </c>
      <c r="D323" s="13" t="s">
        <v>54</v>
      </c>
      <c r="E323" s="13" t="s">
        <v>1632</v>
      </c>
      <c r="F323" s="13" t="s">
        <v>1633</v>
      </c>
      <c r="G323" s="13" t="s">
        <v>1634</v>
      </c>
      <c r="H323" s="13" t="s">
        <v>91</v>
      </c>
      <c r="I323" s="13" t="s">
        <v>14</v>
      </c>
    </row>
    <row r="324" ht="23.25" hidden="1" spans="1:9">
      <c r="A324" s="13" t="s">
        <v>1635</v>
      </c>
      <c r="B324" s="13" t="s">
        <v>1636</v>
      </c>
      <c r="C324" s="13" t="s">
        <v>1637</v>
      </c>
      <c r="D324" s="13" t="s">
        <v>25</v>
      </c>
      <c r="E324" s="13" t="s">
        <v>14</v>
      </c>
      <c r="F324" s="13" t="s">
        <v>248</v>
      </c>
      <c r="G324" s="13" t="s">
        <v>1638</v>
      </c>
      <c r="H324" s="13" t="s">
        <v>91</v>
      </c>
      <c r="I324" s="13" t="s">
        <v>14</v>
      </c>
    </row>
    <row r="325" ht="58.5" spans="1:9">
      <c r="A325" s="13" t="s">
        <v>1639</v>
      </c>
      <c r="B325" s="13" t="s">
        <v>1640</v>
      </c>
      <c r="C325" s="13" t="s">
        <v>1641</v>
      </c>
      <c r="D325" s="13" t="s">
        <v>54</v>
      </c>
      <c r="E325" s="13" t="s">
        <v>160</v>
      </c>
      <c r="F325" s="13" t="s">
        <v>161</v>
      </c>
      <c r="G325" s="13" t="s">
        <v>1642</v>
      </c>
      <c r="H325" s="13" t="s">
        <v>91</v>
      </c>
      <c r="I325" s="13" t="s">
        <v>14</v>
      </c>
    </row>
    <row r="326" ht="24" spans="1:9">
      <c r="A326" s="13" t="s">
        <v>1643</v>
      </c>
      <c r="B326" s="13" t="s">
        <v>1644</v>
      </c>
      <c r="C326" s="13" t="s">
        <v>1645</v>
      </c>
      <c r="D326" s="13" t="s">
        <v>54</v>
      </c>
      <c r="E326" s="13" t="s">
        <v>440</v>
      </c>
      <c r="F326" s="13" t="s">
        <v>441</v>
      </c>
      <c r="G326" s="13" t="s">
        <v>1646</v>
      </c>
      <c r="H326" s="13" t="s">
        <v>91</v>
      </c>
      <c r="I326" s="13" t="s">
        <v>14</v>
      </c>
    </row>
    <row r="327" ht="24" spans="1:9">
      <c r="A327" s="13" t="s">
        <v>1647</v>
      </c>
      <c r="B327" s="13" t="s">
        <v>1648</v>
      </c>
      <c r="C327" s="13" t="s">
        <v>1649</v>
      </c>
      <c r="D327" s="13" t="s">
        <v>61</v>
      </c>
      <c r="E327" s="13" t="s">
        <v>531</v>
      </c>
      <c r="F327" s="13" t="s">
        <v>532</v>
      </c>
      <c r="G327" s="13" t="s">
        <v>1650</v>
      </c>
      <c r="H327" s="13" t="s">
        <v>91</v>
      </c>
      <c r="I327" s="13" t="s">
        <v>14</v>
      </c>
    </row>
    <row r="328" ht="36" spans="1:9">
      <c r="A328" s="13" t="s">
        <v>1651</v>
      </c>
      <c r="B328" s="13" t="s">
        <v>1652</v>
      </c>
      <c r="C328" s="13" t="s">
        <v>1653</v>
      </c>
      <c r="D328" s="13" t="s">
        <v>46</v>
      </c>
      <c r="E328" s="13" t="s">
        <v>451</v>
      </c>
      <c r="F328" s="13" t="s">
        <v>452</v>
      </c>
      <c r="G328" s="13" t="s">
        <v>1654</v>
      </c>
      <c r="H328" s="13" t="s">
        <v>91</v>
      </c>
      <c r="I328" s="13" t="s">
        <v>14</v>
      </c>
    </row>
    <row r="329" ht="24" spans="1:9">
      <c r="A329" s="13" t="s">
        <v>1655</v>
      </c>
      <c r="B329" s="13" t="s">
        <v>1656</v>
      </c>
      <c r="C329" s="13" t="s">
        <v>1657</v>
      </c>
      <c r="D329" s="13" t="s">
        <v>46</v>
      </c>
      <c r="E329" s="13" t="s">
        <v>47</v>
      </c>
      <c r="F329" s="13" t="s">
        <v>48</v>
      </c>
      <c r="G329" s="13" t="s">
        <v>1658</v>
      </c>
      <c r="H329" s="13" t="s">
        <v>91</v>
      </c>
      <c r="I329" s="13" t="s">
        <v>14</v>
      </c>
    </row>
    <row r="330" ht="24" spans="1:9">
      <c r="A330" s="13" t="s">
        <v>1659</v>
      </c>
      <c r="B330" s="13" t="s">
        <v>1660</v>
      </c>
      <c r="C330" s="13" t="s">
        <v>1661</v>
      </c>
      <c r="D330" s="13" t="s">
        <v>32</v>
      </c>
      <c r="E330" s="13" t="s">
        <v>1662</v>
      </c>
      <c r="F330" s="13" t="s">
        <v>1663</v>
      </c>
      <c r="G330" s="13" t="s">
        <v>1664</v>
      </c>
      <c r="H330" s="13" t="s">
        <v>91</v>
      </c>
      <c r="I330" s="13" t="s">
        <v>14</v>
      </c>
    </row>
    <row r="331" ht="23.25" hidden="1" spans="1:9">
      <c r="A331" s="13" t="s">
        <v>1665</v>
      </c>
      <c r="B331" s="13" t="s">
        <v>1666</v>
      </c>
      <c r="C331" s="13" t="s">
        <v>1667</v>
      </c>
      <c r="D331" s="13" t="s">
        <v>25</v>
      </c>
      <c r="E331" s="13" t="s">
        <v>14</v>
      </c>
      <c r="F331" s="13" t="s">
        <v>1308</v>
      </c>
      <c r="G331" s="13" t="s">
        <v>1668</v>
      </c>
      <c r="H331" s="13" t="s">
        <v>91</v>
      </c>
      <c r="I331" s="13" t="s">
        <v>14</v>
      </c>
    </row>
    <row r="332" ht="36" spans="1:9">
      <c r="A332" s="13" t="s">
        <v>1669</v>
      </c>
      <c r="B332" s="13" t="s">
        <v>1670</v>
      </c>
      <c r="C332" s="13" t="s">
        <v>1671</v>
      </c>
      <c r="D332" s="13" t="s">
        <v>54</v>
      </c>
      <c r="E332" s="13" t="s">
        <v>1078</v>
      </c>
      <c r="F332" s="13" t="s">
        <v>1079</v>
      </c>
      <c r="G332" s="13" t="s">
        <v>1672</v>
      </c>
      <c r="H332" s="13" t="s">
        <v>91</v>
      </c>
      <c r="I332" s="13" t="s">
        <v>14</v>
      </c>
    </row>
    <row r="333" ht="24" spans="1:9">
      <c r="A333" s="13" t="s">
        <v>1673</v>
      </c>
      <c r="B333" s="13" t="s">
        <v>1674</v>
      </c>
      <c r="C333" s="13" t="s">
        <v>1675</v>
      </c>
      <c r="D333" s="13" t="s">
        <v>54</v>
      </c>
      <c r="E333" s="13" t="s">
        <v>1441</v>
      </c>
      <c r="F333" s="13" t="s">
        <v>1442</v>
      </c>
      <c r="G333" s="13" t="s">
        <v>1676</v>
      </c>
      <c r="H333" s="13" t="s">
        <v>91</v>
      </c>
      <c r="I333" s="13" t="s">
        <v>14</v>
      </c>
    </row>
    <row r="334" ht="22.5" hidden="1" spans="1:9">
      <c r="A334" s="13" t="s">
        <v>1677</v>
      </c>
      <c r="B334" s="13" t="s">
        <v>1678</v>
      </c>
      <c r="C334" s="13" t="s">
        <v>1679</v>
      </c>
      <c r="D334" s="13" t="s">
        <v>25</v>
      </c>
      <c r="E334" s="13" t="s">
        <v>14</v>
      </c>
      <c r="F334" s="13" t="s">
        <v>1680</v>
      </c>
      <c r="G334" s="13" t="s">
        <v>1681</v>
      </c>
      <c r="H334" s="13" t="s">
        <v>91</v>
      </c>
      <c r="I334" s="13" t="s">
        <v>14</v>
      </c>
    </row>
    <row r="335" ht="46.5" spans="1:9">
      <c r="A335" s="13" t="s">
        <v>1682</v>
      </c>
      <c r="B335" s="13" t="s">
        <v>1683</v>
      </c>
      <c r="C335" s="13" t="s">
        <v>1684</v>
      </c>
      <c r="D335" s="13" t="s">
        <v>54</v>
      </c>
      <c r="E335" s="13" t="s">
        <v>1685</v>
      </c>
      <c r="F335" s="13" t="s">
        <v>1686</v>
      </c>
      <c r="G335" s="13" t="s">
        <v>14</v>
      </c>
      <c r="H335" s="13" t="s">
        <v>91</v>
      </c>
      <c r="I335" s="13" t="s">
        <v>14</v>
      </c>
    </row>
    <row r="336" ht="36" spans="1:9">
      <c r="A336" s="13" t="s">
        <v>1687</v>
      </c>
      <c r="B336" s="13" t="s">
        <v>1688</v>
      </c>
      <c r="C336" s="13" t="s">
        <v>1689</v>
      </c>
      <c r="D336" s="13" t="s">
        <v>61</v>
      </c>
      <c r="E336" s="13" t="s">
        <v>545</v>
      </c>
      <c r="F336" s="13" t="s">
        <v>546</v>
      </c>
      <c r="G336" s="13" t="s">
        <v>1690</v>
      </c>
      <c r="H336" s="13" t="s">
        <v>91</v>
      </c>
      <c r="I336" s="13" t="s">
        <v>14</v>
      </c>
    </row>
    <row r="337" ht="47.25" spans="1:9">
      <c r="A337" s="13" t="s">
        <v>1691</v>
      </c>
      <c r="B337" s="13" t="s">
        <v>1692</v>
      </c>
      <c r="C337" s="13" t="s">
        <v>1693</v>
      </c>
      <c r="D337" s="13" t="s">
        <v>46</v>
      </c>
      <c r="E337" s="13" t="s">
        <v>1036</v>
      </c>
      <c r="F337" s="13" t="s">
        <v>1037</v>
      </c>
      <c r="G337" s="13" t="s">
        <v>1694</v>
      </c>
      <c r="H337" s="13" t="s">
        <v>91</v>
      </c>
      <c r="I337" s="13" t="s">
        <v>14</v>
      </c>
    </row>
    <row r="338" ht="58.5" spans="1:9">
      <c r="A338" s="13" t="s">
        <v>1695</v>
      </c>
      <c r="B338" s="13" t="s">
        <v>1696</v>
      </c>
      <c r="C338" s="13" t="s">
        <v>1697</v>
      </c>
      <c r="D338" s="13" t="s">
        <v>54</v>
      </c>
      <c r="E338" s="13" t="s">
        <v>160</v>
      </c>
      <c r="F338" s="13" t="s">
        <v>161</v>
      </c>
      <c r="G338" s="13" t="s">
        <v>1698</v>
      </c>
      <c r="H338" s="13" t="s">
        <v>91</v>
      </c>
      <c r="I338" s="13" t="s">
        <v>14</v>
      </c>
    </row>
    <row r="339" ht="36" spans="1:9">
      <c r="A339" s="13" t="s">
        <v>1699</v>
      </c>
      <c r="B339" s="13" t="s">
        <v>1700</v>
      </c>
      <c r="C339" s="13" t="s">
        <v>1701</v>
      </c>
      <c r="D339" s="13" t="s">
        <v>54</v>
      </c>
      <c r="E339" s="13" t="s">
        <v>119</v>
      </c>
      <c r="F339" s="13" t="s">
        <v>120</v>
      </c>
      <c r="G339" s="13" t="s">
        <v>1702</v>
      </c>
      <c r="H339" s="13" t="s">
        <v>91</v>
      </c>
      <c r="I339" s="13" t="s">
        <v>14</v>
      </c>
    </row>
    <row r="340" ht="35.25" spans="1:9">
      <c r="A340" s="13" t="s">
        <v>1703</v>
      </c>
      <c r="B340" s="13" t="s">
        <v>1704</v>
      </c>
      <c r="C340" s="13" t="s">
        <v>1705</v>
      </c>
      <c r="D340" s="13" t="s">
        <v>61</v>
      </c>
      <c r="E340" s="13" t="s">
        <v>985</v>
      </c>
      <c r="F340" s="13" t="s">
        <v>986</v>
      </c>
      <c r="G340" s="13" t="s">
        <v>1706</v>
      </c>
      <c r="H340" s="13" t="s">
        <v>91</v>
      </c>
      <c r="I340" s="13" t="s">
        <v>14</v>
      </c>
    </row>
    <row r="341" ht="24" spans="1:9">
      <c r="A341" s="13" t="s">
        <v>1707</v>
      </c>
      <c r="B341" s="13" t="s">
        <v>1708</v>
      </c>
      <c r="C341" s="13" t="s">
        <v>1709</v>
      </c>
      <c r="D341" s="13" t="s">
        <v>46</v>
      </c>
      <c r="E341" s="13" t="s">
        <v>430</v>
      </c>
      <c r="F341" s="13" t="s">
        <v>431</v>
      </c>
      <c r="G341" s="13" t="s">
        <v>1710</v>
      </c>
      <c r="H341" s="13" t="s">
        <v>91</v>
      </c>
      <c r="I341" s="13" t="s">
        <v>14</v>
      </c>
    </row>
    <row r="342" ht="35.25" spans="1:9">
      <c r="A342" s="13" t="s">
        <v>1711</v>
      </c>
      <c r="B342" s="13" t="s">
        <v>1712</v>
      </c>
      <c r="C342" s="13" t="s">
        <v>1713</v>
      </c>
      <c r="D342" s="13" t="s">
        <v>46</v>
      </c>
      <c r="E342" s="13" t="s">
        <v>1714</v>
      </c>
      <c r="F342" s="13" t="s">
        <v>1715</v>
      </c>
      <c r="G342" s="13" t="s">
        <v>1716</v>
      </c>
      <c r="H342" s="13" t="s">
        <v>91</v>
      </c>
      <c r="I342" s="13" t="s">
        <v>14</v>
      </c>
    </row>
    <row r="343" hidden="1" spans="1:9">
      <c r="A343" s="13" t="s">
        <v>1717</v>
      </c>
      <c r="B343" s="13" t="s">
        <v>1718</v>
      </c>
      <c r="C343" s="13" t="s">
        <v>1719</v>
      </c>
      <c r="D343" s="13" t="s">
        <v>480</v>
      </c>
      <c r="E343" s="13" t="s">
        <v>14</v>
      </c>
      <c r="F343" s="13" t="s">
        <v>1720</v>
      </c>
      <c r="G343" s="13" t="s">
        <v>1721</v>
      </c>
      <c r="H343" s="13" t="s">
        <v>91</v>
      </c>
      <c r="I343" s="13" t="s">
        <v>14</v>
      </c>
    </row>
    <row r="344" ht="36" spans="1:9">
      <c r="A344" s="13" t="s">
        <v>1722</v>
      </c>
      <c r="B344" s="13" t="s">
        <v>1723</v>
      </c>
      <c r="C344" s="13" t="s">
        <v>1724</v>
      </c>
      <c r="D344" s="13" t="s">
        <v>54</v>
      </c>
      <c r="E344" s="13" t="s">
        <v>1725</v>
      </c>
      <c r="F344" s="13" t="s">
        <v>1726</v>
      </c>
      <c r="G344" s="13" t="s">
        <v>1727</v>
      </c>
      <c r="H344" s="13" t="s">
        <v>91</v>
      </c>
      <c r="I344" s="13" t="s">
        <v>14</v>
      </c>
    </row>
    <row r="345" ht="36" spans="1:9">
      <c r="A345" s="13" t="s">
        <v>1728</v>
      </c>
      <c r="B345" s="13" t="s">
        <v>1729</v>
      </c>
      <c r="C345" s="13" t="s">
        <v>1730</v>
      </c>
      <c r="D345" s="13" t="s">
        <v>54</v>
      </c>
      <c r="E345" s="13" t="s">
        <v>418</v>
      </c>
      <c r="F345" s="13" t="s">
        <v>419</v>
      </c>
      <c r="G345" s="13" t="s">
        <v>1731</v>
      </c>
      <c r="H345" s="13" t="s">
        <v>91</v>
      </c>
      <c r="I345" s="13" t="s">
        <v>14</v>
      </c>
    </row>
    <row r="346" ht="36" spans="1:9">
      <c r="A346" s="13" t="s">
        <v>1732</v>
      </c>
      <c r="B346" s="13" t="s">
        <v>1733</v>
      </c>
      <c r="C346" s="13" t="s">
        <v>1734</v>
      </c>
      <c r="D346" s="13" t="s">
        <v>54</v>
      </c>
      <c r="E346" s="13" t="s">
        <v>119</v>
      </c>
      <c r="F346" s="13" t="s">
        <v>120</v>
      </c>
      <c r="G346" s="13" t="s">
        <v>1735</v>
      </c>
      <c r="H346" s="13" t="s">
        <v>91</v>
      </c>
      <c r="I346" s="13" t="s">
        <v>14</v>
      </c>
    </row>
    <row r="347" ht="24" spans="1:9">
      <c r="A347" s="13" t="s">
        <v>1736</v>
      </c>
      <c r="B347" s="13" t="s">
        <v>1737</v>
      </c>
      <c r="C347" s="13" t="s">
        <v>1738</v>
      </c>
      <c r="D347" s="13" t="s">
        <v>301</v>
      </c>
      <c r="E347" s="13" t="s">
        <v>1054</v>
      </c>
      <c r="F347" s="13" t="s">
        <v>1055</v>
      </c>
      <c r="G347" s="13" t="s">
        <v>1739</v>
      </c>
      <c r="H347" s="13" t="s">
        <v>91</v>
      </c>
      <c r="I347" s="13" t="s">
        <v>14</v>
      </c>
    </row>
    <row r="348" ht="36" spans="1:9">
      <c r="A348" s="13" t="s">
        <v>1740</v>
      </c>
      <c r="B348" s="13" t="s">
        <v>1741</v>
      </c>
      <c r="C348" s="13" t="s">
        <v>1742</v>
      </c>
      <c r="D348" s="13" t="s">
        <v>54</v>
      </c>
      <c r="E348" s="13" t="s">
        <v>1743</v>
      </c>
      <c r="F348" s="13" t="s">
        <v>1744</v>
      </c>
      <c r="G348" s="13" t="s">
        <v>1745</v>
      </c>
      <c r="H348" s="13" t="s">
        <v>91</v>
      </c>
      <c r="I348" s="13" t="s">
        <v>14</v>
      </c>
    </row>
    <row r="349" ht="36" spans="1:9">
      <c r="A349" s="13" t="s">
        <v>1746</v>
      </c>
      <c r="B349" s="13" t="s">
        <v>1747</v>
      </c>
      <c r="C349" s="13" t="s">
        <v>1748</v>
      </c>
      <c r="D349" s="13" t="s">
        <v>54</v>
      </c>
      <c r="E349" s="13" t="s">
        <v>1500</v>
      </c>
      <c r="F349" s="13" t="s">
        <v>1501</v>
      </c>
      <c r="G349" s="13" t="s">
        <v>1749</v>
      </c>
      <c r="H349" s="13" t="s">
        <v>91</v>
      </c>
      <c r="I349" s="13" t="s">
        <v>14</v>
      </c>
    </row>
    <row r="350" ht="36" spans="1:9">
      <c r="A350" s="13" t="s">
        <v>1750</v>
      </c>
      <c r="B350" s="13" t="s">
        <v>1751</v>
      </c>
      <c r="C350" s="13" t="s">
        <v>1752</v>
      </c>
      <c r="D350" s="13" t="s">
        <v>46</v>
      </c>
      <c r="E350" s="13" t="s">
        <v>670</v>
      </c>
      <c r="F350" s="13" t="s">
        <v>671</v>
      </c>
      <c r="G350" s="13" t="s">
        <v>1753</v>
      </c>
      <c r="H350" s="13" t="s">
        <v>91</v>
      </c>
      <c r="I350" s="13" t="s">
        <v>14</v>
      </c>
    </row>
    <row r="351" ht="24" spans="1:9">
      <c r="A351" s="13" t="s">
        <v>1754</v>
      </c>
      <c r="B351" s="13" t="s">
        <v>1755</v>
      </c>
      <c r="C351" s="13" t="s">
        <v>1756</v>
      </c>
      <c r="D351" s="13" t="s">
        <v>46</v>
      </c>
      <c r="E351" s="13" t="s">
        <v>584</v>
      </c>
      <c r="F351" s="13" t="s">
        <v>585</v>
      </c>
      <c r="G351" s="13" t="s">
        <v>1757</v>
      </c>
      <c r="H351" s="13" t="s">
        <v>91</v>
      </c>
      <c r="I351" s="13" t="s">
        <v>14</v>
      </c>
    </row>
    <row r="352" ht="36" spans="1:9">
      <c r="A352" s="13" t="s">
        <v>1758</v>
      </c>
      <c r="B352" s="13" t="s">
        <v>1759</v>
      </c>
      <c r="C352" s="13" t="s">
        <v>1760</v>
      </c>
      <c r="D352" s="13" t="s">
        <v>54</v>
      </c>
      <c r="E352" s="13" t="s">
        <v>844</v>
      </c>
      <c r="F352" s="13" t="s">
        <v>845</v>
      </c>
      <c r="G352" s="13" t="s">
        <v>1761</v>
      </c>
      <c r="H352" s="13" t="s">
        <v>91</v>
      </c>
      <c r="I352" s="13" t="s">
        <v>14</v>
      </c>
    </row>
    <row r="353" ht="24" spans="1:9">
      <c r="A353" s="13" t="s">
        <v>1762</v>
      </c>
      <c r="B353" s="13" t="s">
        <v>1763</v>
      </c>
      <c r="C353" s="13" t="s">
        <v>1764</v>
      </c>
      <c r="D353" s="13" t="s">
        <v>54</v>
      </c>
      <c r="E353" s="13" t="s">
        <v>1441</v>
      </c>
      <c r="F353" s="13" t="s">
        <v>1442</v>
      </c>
      <c r="G353" s="13" t="s">
        <v>1765</v>
      </c>
      <c r="H353" s="13" t="s">
        <v>91</v>
      </c>
      <c r="I353" s="13" t="s">
        <v>14</v>
      </c>
    </row>
    <row r="354" ht="58.5" spans="1:9">
      <c r="A354" s="13" t="s">
        <v>1766</v>
      </c>
      <c r="B354" s="13" t="s">
        <v>1767</v>
      </c>
      <c r="C354" s="13" t="s">
        <v>1768</v>
      </c>
      <c r="D354" s="13" t="s">
        <v>301</v>
      </c>
      <c r="E354" s="13" t="s">
        <v>1431</v>
      </c>
      <c r="F354" s="13" t="s">
        <v>1432</v>
      </c>
      <c r="G354" s="13" t="s">
        <v>1769</v>
      </c>
      <c r="H354" s="13" t="s">
        <v>91</v>
      </c>
      <c r="I354" s="13" t="s">
        <v>14</v>
      </c>
    </row>
    <row r="355" ht="47.25" spans="1:9">
      <c r="A355" s="13" t="s">
        <v>1770</v>
      </c>
      <c r="B355" s="13" t="s">
        <v>1771</v>
      </c>
      <c r="C355" s="13" t="s">
        <v>1772</v>
      </c>
      <c r="D355" s="13" t="s">
        <v>301</v>
      </c>
      <c r="E355" s="13" t="s">
        <v>338</v>
      </c>
      <c r="F355" s="13" t="s">
        <v>339</v>
      </c>
      <c r="G355" s="13" t="s">
        <v>1773</v>
      </c>
      <c r="H355" s="13" t="s">
        <v>91</v>
      </c>
      <c r="I355" s="13" t="s">
        <v>14</v>
      </c>
    </row>
    <row r="356" ht="24" spans="1:9">
      <c r="A356" s="13" t="s">
        <v>1774</v>
      </c>
      <c r="B356" s="13" t="s">
        <v>1775</v>
      </c>
      <c r="C356" s="13" t="s">
        <v>1776</v>
      </c>
      <c r="D356" s="13" t="s">
        <v>61</v>
      </c>
      <c r="E356" s="13" t="s">
        <v>349</v>
      </c>
      <c r="F356" s="13" t="s">
        <v>350</v>
      </c>
      <c r="G356" s="13" t="s">
        <v>1777</v>
      </c>
      <c r="H356" s="13" t="s">
        <v>91</v>
      </c>
      <c r="I356" s="13" t="s">
        <v>14</v>
      </c>
    </row>
    <row r="357" ht="36" spans="1:9">
      <c r="A357" s="13" t="s">
        <v>1778</v>
      </c>
      <c r="B357" s="13" t="s">
        <v>1779</v>
      </c>
      <c r="C357" s="13" t="s">
        <v>1780</v>
      </c>
      <c r="D357" s="13" t="s">
        <v>46</v>
      </c>
      <c r="E357" s="13" t="s">
        <v>1781</v>
      </c>
      <c r="F357" s="13" t="s">
        <v>1782</v>
      </c>
      <c r="G357" s="13" t="s">
        <v>1783</v>
      </c>
      <c r="H357" s="13" t="s">
        <v>91</v>
      </c>
      <c r="I357" s="13" t="s">
        <v>14</v>
      </c>
    </row>
    <row r="358" ht="24" spans="1:9">
      <c r="A358" s="13" t="s">
        <v>1784</v>
      </c>
      <c r="B358" s="13" t="s">
        <v>1785</v>
      </c>
      <c r="C358" s="13" t="s">
        <v>1786</v>
      </c>
      <c r="D358" s="13" t="s">
        <v>46</v>
      </c>
      <c r="E358" s="13" t="s">
        <v>47</v>
      </c>
      <c r="F358" s="13" t="s">
        <v>48</v>
      </c>
      <c r="G358" s="13" t="s">
        <v>1787</v>
      </c>
      <c r="H358" s="13" t="s">
        <v>91</v>
      </c>
      <c r="I358" s="13" t="s">
        <v>14</v>
      </c>
    </row>
    <row r="359" ht="36" spans="1:9">
      <c r="A359" s="13" t="s">
        <v>1788</v>
      </c>
      <c r="B359" s="13" t="s">
        <v>1789</v>
      </c>
      <c r="C359" s="13" t="s">
        <v>1790</v>
      </c>
      <c r="D359" s="13" t="s">
        <v>54</v>
      </c>
      <c r="E359" s="13" t="s">
        <v>1791</v>
      </c>
      <c r="F359" s="13" t="s">
        <v>1792</v>
      </c>
      <c r="G359" s="13" t="s">
        <v>1793</v>
      </c>
      <c r="H359" s="13" t="s">
        <v>91</v>
      </c>
      <c r="I359" s="13" t="s">
        <v>14</v>
      </c>
    </row>
    <row r="360" ht="47.25" spans="1:9">
      <c r="A360" s="13" t="s">
        <v>1794</v>
      </c>
      <c r="B360" s="13" t="s">
        <v>1795</v>
      </c>
      <c r="C360" s="13" t="s">
        <v>1796</v>
      </c>
      <c r="D360" s="13" t="s">
        <v>46</v>
      </c>
      <c r="E360" s="13" t="s">
        <v>74</v>
      </c>
      <c r="F360" s="13" t="s">
        <v>75</v>
      </c>
      <c r="G360" s="13" t="s">
        <v>1797</v>
      </c>
      <c r="H360" s="13" t="s">
        <v>91</v>
      </c>
      <c r="I360" s="13" t="s">
        <v>14</v>
      </c>
    </row>
    <row r="361" ht="36" spans="1:9">
      <c r="A361" s="13" t="s">
        <v>1798</v>
      </c>
      <c r="B361" s="13" t="s">
        <v>1799</v>
      </c>
      <c r="C361" s="13" t="s">
        <v>1800</v>
      </c>
      <c r="D361" s="13" t="s">
        <v>46</v>
      </c>
      <c r="E361" s="13" t="s">
        <v>670</v>
      </c>
      <c r="F361" s="13" t="s">
        <v>671</v>
      </c>
      <c r="G361" s="13" t="s">
        <v>1801</v>
      </c>
      <c r="H361" s="13" t="s">
        <v>91</v>
      </c>
      <c r="I361" s="13" t="s">
        <v>14</v>
      </c>
    </row>
    <row r="362" ht="24" hidden="1" spans="1:9">
      <c r="A362" s="13" t="s">
        <v>1802</v>
      </c>
      <c r="B362" s="13" t="s">
        <v>1803</v>
      </c>
      <c r="C362" s="13" t="s">
        <v>1804</v>
      </c>
      <c r="D362" s="13" t="s">
        <v>25</v>
      </c>
      <c r="E362" s="13" t="s">
        <v>14</v>
      </c>
      <c r="F362" s="13" t="s">
        <v>1805</v>
      </c>
      <c r="G362" s="13" t="s">
        <v>1806</v>
      </c>
      <c r="H362" s="13" t="s">
        <v>91</v>
      </c>
      <c r="I362" s="13" t="s">
        <v>14</v>
      </c>
    </row>
    <row r="363" ht="36" spans="1:9">
      <c r="A363" s="13" t="s">
        <v>1807</v>
      </c>
      <c r="B363" s="13" t="s">
        <v>1808</v>
      </c>
      <c r="C363" s="13" t="s">
        <v>1809</v>
      </c>
      <c r="D363" s="13" t="s">
        <v>61</v>
      </c>
      <c r="E363" s="13" t="s">
        <v>1810</v>
      </c>
      <c r="F363" s="13" t="s">
        <v>1811</v>
      </c>
      <c r="G363" s="13" t="s">
        <v>1812</v>
      </c>
      <c r="H363" s="13" t="s">
        <v>91</v>
      </c>
      <c r="I363" s="13" t="s">
        <v>14</v>
      </c>
    </row>
    <row r="364" ht="36" spans="1:9">
      <c r="A364" s="13" t="s">
        <v>1813</v>
      </c>
      <c r="B364" s="13" t="s">
        <v>1814</v>
      </c>
      <c r="C364" s="13" t="s">
        <v>1815</v>
      </c>
      <c r="D364" s="13" t="s">
        <v>61</v>
      </c>
      <c r="E364" s="13" t="s">
        <v>1348</v>
      </c>
      <c r="F364" s="13" t="s">
        <v>1349</v>
      </c>
      <c r="G364" s="13" t="s">
        <v>1816</v>
      </c>
      <c r="H364" s="13" t="s">
        <v>91</v>
      </c>
      <c r="I364" s="13" t="s">
        <v>14</v>
      </c>
    </row>
    <row r="365" ht="36" spans="1:9">
      <c r="A365" s="13" t="s">
        <v>1817</v>
      </c>
      <c r="B365" s="13" t="s">
        <v>1818</v>
      </c>
      <c r="C365" s="13" t="s">
        <v>1819</v>
      </c>
      <c r="D365" s="13" t="s">
        <v>61</v>
      </c>
      <c r="E365" s="13" t="s">
        <v>1820</v>
      </c>
      <c r="F365" s="13" t="s">
        <v>1821</v>
      </c>
      <c r="G365" s="13" t="s">
        <v>1822</v>
      </c>
      <c r="H365" s="13" t="s">
        <v>91</v>
      </c>
      <c r="I365" s="13" t="s">
        <v>14</v>
      </c>
    </row>
    <row r="366" ht="36" spans="1:9">
      <c r="A366" s="13" t="s">
        <v>1823</v>
      </c>
      <c r="B366" s="13" t="s">
        <v>1824</v>
      </c>
      <c r="C366" s="13" t="s">
        <v>1825</v>
      </c>
      <c r="D366" s="13" t="s">
        <v>46</v>
      </c>
      <c r="E366" s="13" t="s">
        <v>1826</v>
      </c>
      <c r="F366" s="13" t="s">
        <v>1827</v>
      </c>
      <c r="G366" s="13" t="s">
        <v>1828</v>
      </c>
      <c r="H366" s="13" t="s">
        <v>91</v>
      </c>
      <c r="I366" s="13" t="s">
        <v>14</v>
      </c>
    </row>
    <row r="367" ht="47.25" spans="1:9">
      <c r="A367" s="13" t="s">
        <v>1829</v>
      </c>
      <c r="B367" s="13" t="s">
        <v>1830</v>
      </c>
      <c r="C367" s="13" t="s">
        <v>1831</v>
      </c>
      <c r="D367" s="13" t="s">
        <v>46</v>
      </c>
      <c r="E367" s="13" t="s">
        <v>1832</v>
      </c>
      <c r="F367" s="13" t="s">
        <v>1833</v>
      </c>
      <c r="G367" s="13" t="s">
        <v>1834</v>
      </c>
      <c r="H367" s="13" t="s">
        <v>91</v>
      </c>
      <c r="I367" s="13" t="s">
        <v>14</v>
      </c>
    </row>
    <row r="368" ht="36" spans="1:9">
      <c r="A368" s="13" t="s">
        <v>1835</v>
      </c>
      <c r="B368" s="13" t="s">
        <v>1836</v>
      </c>
      <c r="C368" s="13" t="s">
        <v>1837</v>
      </c>
      <c r="D368" s="13" t="s">
        <v>46</v>
      </c>
      <c r="E368" s="13" t="s">
        <v>817</v>
      </c>
      <c r="F368" s="13" t="s">
        <v>818</v>
      </c>
      <c r="G368" s="13" t="s">
        <v>1838</v>
      </c>
      <c r="H368" s="13" t="s">
        <v>91</v>
      </c>
      <c r="I368" s="13" t="s">
        <v>14</v>
      </c>
    </row>
    <row r="369" ht="58.5" spans="1:9">
      <c r="A369" s="13" t="s">
        <v>1839</v>
      </c>
      <c r="B369" s="13" t="s">
        <v>1840</v>
      </c>
      <c r="C369" s="13" t="s">
        <v>1841</v>
      </c>
      <c r="D369" s="13" t="s">
        <v>54</v>
      </c>
      <c r="E369" s="13" t="s">
        <v>1387</v>
      </c>
      <c r="F369" s="13" t="s">
        <v>1388</v>
      </c>
      <c r="G369" s="13" t="s">
        <v>1842</v>
      </c>
      <c r="H369" s="13" t="s">
        <v>91</v>
      </c>
      <c r="I369" s="13" t="s">
        <v>14</v>
      </c>
    </row>
    <row r="370" ht="24" spans="1:9">
      <c r="A370" s="13" t="s">
        <v>1843</v>
      </c>
      <c r="B370" s="13" t="s">
        <v>1844</v>
      </c>
      <c r="C370" s="13" t="s">
        <v>1845</v>
      </c>
      <c r="D370" s="13" t="s">
        <v>54</v>
      </c>
      <c r="E370" s="13" t="s">
        <v>440</v>
      </c>
      <c r="F370" s="13" t="s">
        <v>441</v>
      </c>
      <c r="G370" s="13" t="s">
        <v>1846</v>
      </c>
      <c r="H370" s="13" t="s">
        <v>91</v>
      </c>
      <c r="I370" s="13" t="s">
        <v>14</v>
      </c>
    </row>
    <row r="371" ht="23.25" hidden="1" spans="1:9">
      <c r="A371" s="13" t="s">
        <v>1847</v>
      </c>
      <c r="B371" s="13" t="s">
        <v>1848</v>
      </c>
      <c r="C371" s="13" t="s">
        <v>1849</v>
      </c>
      <c r="D371" s="13" t="s">
        <v>25</v>
      </c>
      <c r="E371" s="13" t="s">
        <v>14</v>
      </c>
      <c r="F371" s="13" t="s">
        <v>1850</v>
      </c>
      <c r="G371" s="13" t="s">
        <v>1851</v>
      </c>
      <c r="H371" s="13" t="s">
        <v>91</v>
      </c>
      <c r="I371" s="13" t="s">
        <v>14</v>
      </c>
    </row>
    <row r="372" ht="24" spans="1:9">
      <c r="A372" s="13" t="s">
        <v>1852</v>
      </c>
      <c r="B372" s="13" t="s">
        <v>1853</v>
      </c>
      <c r="C372" s="13" t="s">
        <v>1854</v>
      </c>
      <c r="D372" s="13" t="s">
        <v>54</v>
      </c>
      <c r="E372" s="13" t="s">
        <v>440</v>
      </c>
      <c r="F372" s="13" t="s">
        <v>441</v>
      </c>
      <c r="G372" s="13" t="s">
        <v>1855</v>
      </c>
      <c r="H372" s="13" t="s">
        <v>91</v>
      </c>
      <c r="I372" s="13" t="s">
        <v>14</v>
      </c>
    </row>
    <row r="373" ht="47.25" spans="1:9">
      <c r="A373" s="13" t="s">
        <v>1856</v>
      </c>
      <c r="B373" s="13" t="s">
        <v>1857</v>
      </c>
      <c r="C373" s="13" t="s">
        <v>1858</v>
      </c>
      <c r="D373" s="13" t="s">
        <v>54</v>
      </c>
      <c r="E373" s="13" t="s">
        <v>1859</v>
      </c>
      <c r="F373" s="13" t="s">
        <v>1860</v>
      </c>
      <c r="G373" s="13" t="s">
        <v>1861</v>
      </c>
      <c r="H373" s="13" t="s">
        <v>91</v>
      </c>
      <c r="I373" s="13" t="s">
        <v>14</v>
      </c>
    </row>
    <row r="374" ht="24" spans="1:9">
      <c r="A374" s="13" t="s">
        <v>1862</v>
      </c>
      <c r="B374" s="13" t="s">
        <v>1863</v>
      </c>
      <c r="C374" s="13" t="s">
        <v>1864</v>
      </c>
      <c r="D374" s="13" t="s">
        <v>61</v>
      </c>
      <c r="E374" s="13" t="s">
        <v>811</v>
      </c>
      <c r="F374" s="13" t="s">
        <v>812</v>
      </c>
      <c r="G374" s="13" t="s">
        <v>1865</v>
      </c>
      <c r="H374" s="13" t="s">
        <v>91</v>
      </c>
      <c r="I374" s="13" t="s">
        <v>14</v>
      </c>
    </row>
    <row r="375" ht="35.25" spans="1:9">
      <c r="A375" s="13" t="s">
        <v>1866</v>
      </c>
      <c r="B375" s="13" t="s">
        <v>1867</v>
      </c>
      <c r="C375" s="13" t="s">
        <v>1868</v>
      </c>
      <c r="D375" s="13" t="s">
        <v>32</v>
      </c>
      <c r="E375" s="13" t="s">
        <v>1869</v>
      </c>
      <c r="F375" s="13" t="s">
        <v>1870</v>
      </c>
      <c r="G375" s="13" t="s">
        <v>1871</v>
      </c>
      <c r="H375" s="13" t="s">
        <v>91</v>
      </c>
      <c r="I375" s="13" t="s">
        <v>14</v>
      </c>
    </row>
    <row r="376" ht="24" spans="1:9">
      <c r="A376" s="13" t="s">
        <v>1872</v>
      </c>
      <c r="B376" s="13" t="s">
        <v>1873</v>
      </c>
      <c r="C376" s="13" t="s">
        <v>1874</v>
      </c>
      <c r="D376" s="13" t="s">
        <v>46</v>
      </c>
      <c r="E376" s="13" t="s">
        <v>430</v>
      </c>
      <c r="F376" s="13" t="s">
        <v>431</v>
      </c>
      <c r="G376" s="13" t="s">
        <v>1875</v>
      </c>
      <c r="H376" s="13" t="s">
        <v>91</v>
      </c>
      <c r="I376" s="13" t="s">
        <v>14</v>
      </c>
    </row>
    <row r="377" ht="35.25" spans="1:9">
      <c r="A377" s="13" t="s">
        <v>1876</v>
      </c>
      <c r="B377" s="13" t="s">
        <v>1877</v>
      </c>
      <c r="C377" s="13" t="s">
        <v>1878</v>
      </c>
      <c r="D377" s="13" t="s">
        <v>46</v>
      </c>
      <c r="E377" s="13" t="s">
        <v>1879</v>
      </c>
      <c r="F377" s="13" t="s">
        <v>1880</v>
      </c>
      <c r="G377" s="13" t="s">
        <v>1881</v>
      </c>
      <c r="H377" s="13" t="s">
        <v>85</v>
      </c>
      <c r="I377" s="13" t="s">
        <v>14</v>
      </c>
    </row>
    <row r="378" ht="36" spans="1:9">
      <c r="A378" s="13" t="s">
        <v>1882</v>
      </c>
      <c r="B378" s="13" t="s">
        <v>1883</v>
      </c>
      <c r="C378" s="13" t="s">
        <v>1884</v>
      </c>
      <c r="D378" s="13" t="s">
        <v>54</v>
      </c>
      <c r="E378" s="13" t="s">
        <v>296</v>
      </c>
      <c r="F378" s="13" t="s">
        <v>297</v>
      </c>
      <c r="G378" s="13" t="s">
        <v>1885</v>
      </c>
      <c r="H378" s="13" t="s">
        <v>85</v>
      </c>
      <c r="I378" s="13" t="s">
        <v>14</v>
      </c>
    </row>
    <row r="379" ht="36" spans="1:9">
      <c r="A379" s="13" t="s">
        <v>1886</v>
      </c>
      <c r="B379" s="13" t="s">
        <v>1887</v>
      </c>
      <c r="C379" s="13" t="s">
        <v>1888</v>
      </c>
      <c r="D379" s="13" t="s">
        <v>54</v>
      </c>
      <c r="E379" s="13" t="s">
        <v>1889</v>
      </c>
      <c r="F379" s="13" t="s">
        <v>1890</v>
      </c>
      <c r="G379" s="13" t="s">
        <v>1891</v>
      </c>
      <c r="H379" s="13" t="s">
        <v>85</v>
      </c>
      <c r="I379" s="13" t="s">
        <v>14</v>
      </c>
    </row>
    <row r="380" ht="24" spans="1:9">
      <c r="A380" s="13" t="s">
        <v>1892</v>
      </c>
      <c r="B380" s="13" t="s">
        <v>1893</v>
      </c>
      <c r="C380" s="13" t="s">
        <v>1894</v>
      </c>
      <c r="D380" s="13" t="s">
        <v>46</v>
      </c>
      <c r="E380" s="13" t="s">
        <v>47</v>
      </c>
      <c r="F380" s="13" t="s">
        <v>48</v>
      </c>
      <c r="G380" s="13" t="s">
        <v>1895</v>
      </c>
      <c r="H380" s="13" t="s">
        <v>85</v>
      </c>
      <c r="I380" s="13" t="s">
        <v>14</v>
      </c>
    </row>
    <row r="381" ht="36" spans="1:9">
      <c r="A381" s="13" t="s">
        <v>1896</v>
      </c>
      <c r="B381" s="13" t="s">
        <v>1897</v>
      </c>
      <c r="C381" s="13" t="s">
        <v>1898</v>
      </c>
      <c r="D381" s="13" t="s">
        <v>46</v>
      </c>
      <c r="E381" s="13" t="s">
        <v>1899</v>
      </c>
      <c r="F381" s="13" t="s">
        <v>1900</v>
      </c>
      <c r="G381" s="13" t="s">
        <v>1901</v>
      </c>
      <c r="H381" s="13" t="s">
        <v>85</v>
      </c>
      <c r="I381" s="13" t="s">
        <v>14</v>
      </c>
    </row>
    <row r="382" ht="36" spans="1:9">
      <c r="A382" s="13" t="s">
        <v>1902</v>
      </c>
      <c r="B382" s="13" t="s">
        <v>1903</v>
      </c>
      <c r="C382" s="13" t="s">
        <v>1904</v>
      </c>
      <c r="D382" s="13" t="s">
        <v>46</v>
      </c>
      <c r="E382" s="13" t="s">
        <v>1905</v>
      </c>
      <c r="F382" s="13" t="s">
        <v>1906</v>
      </c>
      <c r="G382" s="13" t="s">
        <v>1907</v>
      </c>
      <c r="H382" s="13" t="s">
        <v>85</v>
      </c>
      <c r="I382" s="13" t="s">
        <v>14</v>
      </c>
    </row>
    <row r="383" ht="36" spans="1:9">
      <c r="A383" s="13" t="s">
        <v>1908</v>
      </c>
      <c r="B383" s="13" t="s">
        <v>1909</v>
      </c>
      <c r="C383" s="13" t="s">
        <v>1910</v>
      </c>
      <c r="D383" s="13" t="s">
        <v>46</v>
      </c>
      <c r="E383" s="13" t="s">
        <v>1911</v>
      </c>
      <c r="F383" s="13" t="s">
        <v>1912</v>
      </c>
      <c r="G383" s="13" t="s">
        <v>1913</v>
      </c>
      <c r="H383" s="13" t="s">
        <v>85</v>
      </c>
      <c r="I383" s="13" t="s">
        <v>14</v>
      </c>
    </row>
    <row r="384" ht="24" spans="1:9">
      <c r="A384" s="13" t="s">
        <v>1914</v>
      </c>
      <c r="B384" s="13" t="s">
        <v>1915</v>
      </c>
      <c r="C384" s="13" t="s">
        <v>1916</v>
      </c>
      <c r="D384" s="13" t="s">
        <v>46</v>
      </c>
      <c r="E384" s="13" t="s">
        <v>584</v>
      </c>
      <c r="F384" s="13" t="s">
        <v>585</v>
      </c>
      <c r="G384" s="13" t="s">
        <v>1917</v>
      </c>
      <c r="H384" s="13" t="s">
        <v>85</v>
      </c>
      <c r="I384" s="13" t="s">
        <v>14</v>
      </c>
    </row>
    <row r="385" ht="36" spans="1:9">
      <c r="A385" s="13" t="s">
        <v>1918</v>
      </c>
      <c r="B385" s="13" t="s">
        <v>1919</v>
      </c>
      <c r="C385" s="13" t="s">
        <v>1920</v>
      </c>
      <c r="D385" s="13" t="s">
        <v>46</v>
      </c>
      <c r="E385" s="13" t="s">
        <v>1826</v>
      </c>
      <c r="F385" s="13" t="s">
        <v>1827</v>
      </c>
      <c r="G385" s="13" t="s">
        <v>1921</v>
      </c>
      <c r="H385" s="13" t="s">
        <v>85</v>
      </c>
      <c r="I385" s="13" t="s">
        <v>14</v>
      </c>
    </row>
    <row r="386" ht="47.25" spans="1:9">
      <c r="A386" s="13" t="s">
        <v>1922</v>
      </c>
      <c r="B386" s="13" t="s">
        <v>1923</v>
      </c>
      <c r="C386" s="13" t="s">
        <v>1924</v>
      </c>
      <c r="D386" s="13" t="s">
        <v>46</v>
      </c>
      <c r="E386" s="13" t="s">
        <v>225</v>
      </c>
      <c r="F386" s="13" t="s">
        <v>226</v>
      </c>
      <c r="G386" s="13" t="s">
        <v>1925</v>
      </c>
      <c r="H386" s="13" t="s">
        <v>85</v>
      </c>
      <c r="I386" s="13" t="s">
        <v>14</v>
      </c>
    </row>
    <row r="387" ht="24" hidden="1" spans="1:9">
      <c r="A387" s="13" t="s">
        <v>1926</v>
      </c>
      <c r="B387" s="13" t="s">
        <v>1927</v>
      </c>
      <c r="C387" s="13" t="s">
        <v>1928</v>
      </c>
      <c r="D387" s="13" t="s">
        <v>947</v>
      </c>
      <c r="E387" s="13" t="s">
        <v>14</v>
      </c>
      <c r="F387" s="13" t="s">
        <v>1929</v>
      </c>
      <c r="G387" s="13" t="s">
        <v>1930</v>
      </c>
      <c r="H387" s="13" t="s">
        <v>85</v>
      </c>
      <c r="I387" s="13" t="s">
        <v>950</v>
      </c>
    </row>
    <row r="388" ht="58.5" spans="1:9">
      <c r="A388" s="13" t="s">
        <v>1931</v>
      </c>
      <c r="B388" s="13" t="s">
        <v>1932</v>
      </c>
      <c r="C388" s="13" t="s">
        <v>1933</v>
      </c>
      <c r="D388" s="13" t="s">
        <v>54</v>
      </c>
      <c r="E388" s="13" t="s">
        <v>160</v>
      </c>
      <c r="F388" s="13" t="s">
        <v>161</v>
      </c>
      <c r="G388" s="13" t="s">
        <v>1934</v>
      </c>
      <c r="H388" s="13" t="s">
        <v>85</v>
      </c>
      <c r="I388" s="13" t="s">
        <v>14</v>
      </c>
    </row>
    <row r="389" ht="36" spans="1:9">
      <c r="A389" s="13" t="s">
        <v>1935</v>
      </c>
      <c r="B389" s="13" t="s">
        <v>1936</v>
      </c>
      <c r="C389" s="13" t="s">
        <v>1937</v>
      </c>
      <c r="D389" s="13" t="s">
        <v>54</v>
      </c>
      <c r="E389" s="13" t="s">
        <v>386</v>
      </c>
      <c r="F389" s="13" t="s">
        <v>387</v>
      </c>
      <c r="G389" s="13" t="s">
        <v>1938</v>
      </c>
      <c r="H389" s="13" t="s">
        <v>85</v>
      </c>
      <c r="I389" s="13" t="s">
        <v>14</v>
      </c>
    </row>
    <row r="390" ht="36" spans="1:9">
      <c r="A390" s="13" t="s">
        <v>1939</v>
      </c>
      <c r="B390" s="13" t="s">
        <v>1940</v>
      </c>
      <c r="C390" s="13" t="s">
        <v>1941</v>
      </c>
      <c r="D390" s="13" t="s">
        <v>301</v>
      </c>
      <c r="E390" s="13" t="s">
        <v>308</v>
      </c>
      <c r="F390" s="13" t="s">
        <v>309</v>
      </c>
      <c r="G390" s="13" t="s">
        <v>14</v>
      </c>
      <c r="H390" s="13" t="s">
        <v>85</v>
      </c>
      <c r="I390" s="13" t="s">
        <v>14</v>
      </c>
    </row>
    <row r="391" ht="24" spans="1:9">
      <c r="A391" s="13" t="s">
        <v>1942</v>
      </c>
      <c r="B391" s="13" t="s">
        <v>1943</v>
      </c>
      <c r="C391" s="13" t="s">
        <v>1944</v>
      </c>
      <c r="D391" s="13" t="s">
        <v>46</v>
      </c>
      <c r="E391" s="13" t="s">
        <v>584</v>
      </c>
      <c r="F391" s="13" t="s">
        <v>585</v>
      </c>
      <c r="G391" s="13" t="s">
        <v>1945</v>
      </c>
      <c r="H391" s="13" t="s">
        <v>85</v>
      </c>
      <c r="I391" s="13" t="s">
        <v>14</v>
      </c>
    </row>
    <row r="392" ht="36" spans="1:9">
      <c r="A392" s="13" t="s">
        <v>1946</v>
      </c>
      <c r="B392" s="13" t="s">
        <v>1947</v>
      </c>
      <c r="C392" s="13" t="s">
        <v>1948</v>
      </c>
      <c r="D392" s="13" t="s">
        <v>46</v>
      </c>
      <c r="E392" s="13" t="s">
        <v>234</v>
      </c>
      <c r="F392" s="13" t="s">
        <v>235</v>
      </c>
      <c r="G392" s="13" t="s">
        <v>1949</v>
      </c>
      <c r="H392" s="13" t="s">
        <v>85</v>
      </c>
      <c r="I392" s="13" t="s">
        <v>14</v>
      </c>
    </row>
    <row r="393" ht="36" spans="1:9">
      <c r="A393" s="13" t="s">
        <v>1950</v>
      </c>
      <c r="B393" s="13" t="s">
        <v>1951</v>
      </c>
      <c r="C393" s="13" t="s">
        <v>1952</v>
      </c>
      <c r="D393" s="13" t="s">
        <v>46</v>
      </c>
      <c r="E393" s="13" t="s">
        <v>1953</v>
      </c>
      <c r="F393" s="13" t="s">
        <v>1954</v>
      </c>
      <c r="G393" s="13" t="s">
        <v>1955</v>
      </c>
      <c r="H393" s="13" t="s">
        <v>85</v>
      </c>
      <c r="I393" s="13" t="s">
        <v>14</v>
      </c>
    </row>
    <row r="394" ht="24" spans="1:9">
      <c r="A394" s="13" t="s">
        <v>15</v>
      </c>
      <c r="B394" s="13" t="s">
        <v>1956</v>
      </c>
      <c r="C394" s="13" t="s">
        <v>1957</v>
      </c>
      <c r="D394" s="13" t="s">
        <v>1958</v>
      </c>
      <c r="E394" s="13" t="s">
        <v>1959</v>
      </c>
      <c r="F394" s="13" t="s">
        <v>1960</v>
      </c>
      <c r="G394" s="13" t="s">
        <v>1961</v>
      </c>
      <c r="H394" s="13" t="s">
        <v>85</v>
      </c>
      <c r="I394" s="13" t="s">
        <v>14</v>
      </c>
    </row>
    <row r="395" ht="58.5" spans="1:9">
      <c r="A395" s="13" t="s">
        <v>1962</v>
      </c>
      <c r="B395" s="13" t="s">
        <v>1963</v>
      </c>
      <c r="C395" s="13" t="s">
        <v>1964</v>
      </c>
      <c r="D395" s="13" t="s">
        <v>301</v>
      </c>
      <c r="E395" s="13" t="s">
        <v>1431</v>
      </c>
      <c r="F395" s="13" t="s">
        <v>1432</v>
      </c>
      <c r="G395" s="13" t="s">
        <v>1965</v>
      </c>
      <c r="H395" s="13" t="s">
        <v>85</v>
      </c>
      <c r="I395" s="13" t="s">
        <v>14</v>
      </c>
    </row>
    <row r="396" ht="36" spans="1:9">
      <c r="A396" s="13" t="s">
        <v>1966</v>
      </c>
      <c r="B396" s="13" t="s">
        <v>1967</v>
      </c>
      <c r="C396" s="13" t="s">
        <v>1968</v>
      </c>
      <c r="D396" s="13" t="s">
        <v>54</v>
      </c>
      <c r="E396" s="13" t="s">
        <v>486</v>
      </c>
      <c r="F396" s="13" t="s">
        <v>487</v>
      </c>
      <c r="G396" s="13" t="s">
        <v>1969</v>
      </c>
      <c r="H396" s="13" t="s">
        <v>85</v>
      </c>
      <c r="I396" s="13" t="s">
        <v>14</v>
      </c>
    </row>
    <row r="397" ht="36" spans="1:9">
      <c r="A397" s="13" t="s">
        <v>1970</v>
      </c>
      <c r="B397" s="13" t="s">
        <v>1971</v>
      </c>
      <c r="C397" s="13" t="s">
        <v>1972</v>
      </c>
      <c r="D397" s="13" t="s">
        <v>54</v>
      </c>
      <c r="E397" s="13" t="s">
        <v>1973</v>
      </c>
      <c r="F397" s="13" t="s">
        <v>1974</v>
      </c>
      <c r="G397" s="13" t="s">
        <v>1975</v>
      </c>
      <c r="H397" s="13" t="s">
        <v>85</v>
      </c>
      <c r="I397" s="13" t="s">
        <v>14</v>
      </c>
    </row>
    <row r="398" ht="24" spans="1:9">
      <c r="A398" s="13" t="s">
        <v>1976</v>
      </c>
      <c r="B398" s="13" t="s">
        <v>1977</v>
      </c>
      <c r="C398" s="13" t="s">
        <v>1978</v>
      </c>
      <c r="D398" s="13" t="s">
        <v>54</v>
      </c>
      <c r="E398" s="13" t="s">
        <v>440</v>
      </c>
      <c r="F398" s="13" t="s">
        <v>441</v>
      </c>
      <c r="G398" s="13" t="s">
        <v>1979</v>
      </c>
      <c r="H398" s="13" t="s">
        <v>85</v>
      </c>
      <c r="I398" s="13" t="s">
        <v>14</v>
      </c>
    </row>
    <row r="399" ht="36" spans="1:9">
      <c r="A399" s="13" t="s">
        <v>1980</v>
      </c>
      <c r="B399" s="13" t="s">
        <v>1981</v>
      </c>
      <c r="C399" s="13" t="s">
        <v>1982</v>
      </c>
      <c r="D399" s="13" t="s">
        <v>54</v>
      </c>
      <c r="E399" s="13" t="s">
        <v>1973</v>
      </c>
      <c r="F399" s="13" t="s">
        <v>1974</v>
      </c>
      <c r="G399" s="13" t="s">
        <v>1983</v>
      </c>
      <c r="H399" s="13" t="s">
        <v>85</v>
      </c>
      <c r="I399" s="13" t="s">
        <v>14</v>
      </c>
    </row>
    <row r="400" ht="47.25" spans="1:9">
      <c r="A400" s="13" t="s">
        <v>1984</v>
      </c>
      <c r="B400" s="13" t="s">
        <v>1985</v>
      </c>
      <c r="C400" s="13" t="s">
        <v>1986</v>
      </c>
      <c r="D400" s="13" t="s">
        <v>61</v>
      </c>
      <c r="E400" s="13" t="s">
        <v>1987</v>
      </c>
      <c r="F400" s="13" t="s">
        <v>1988</v>
      </c>
      <c r="G400" s="13" t="s">
        <v>1989</v>
      </c>
      <c r="H400" s="13" t="s">
        <v>85</v>
      </c>
      <c r="I400" s="13" t="s">
        <v>14</v>
      </c>
    </row>
    <row r="401" ht="24" spans="1:9">
      <c r="A401" s="13" t="s">
        <v>1990</v>
      </c>
      <c r="B401" s="13" t="s">
        <v>1991</v>
      </c>
      <c r="C401" s="13" t="s">
        <v>1992</v>
      </c>
      <c r="D401" s="13" t="s">
        <v>61</v>
      </c>
      <c r="E401" s="13" t="s">
        <v>1354</v>
      </c>
      <c r="F401" s="13" t="s">
        <v>1355</v>
      </c>
      <c r="G401" s="13" t="s">
        <v>1993</v>
      </c>
      <c r="H401" s="13" t="s">
        <v>85</v>
      </c>
      <c r="I401" s="13" t="s">
        <v>14</v>
      </c>
    </row>
    <row r="402" ht="36" spans="1:9">
      <c r="A402" s="13" t="s">
        <v>1994</v>
      </c>
      <c r="B402" s="13" t="s">
        <v>1995</v>
      </c>
      <c r="C402" s="13" t="s">
        <v>1996</v>
      </c>
      <c r="D402" s="13" t="s">
        <v>61</v>
      </c>
      <c r="E402" s="13" t="s">
        <v>545</v>
      </c>
      <c r="F402" s="13" t="s">
        <v>546</v>
      </c>
      <c r="G402" s="13" t="s">
        <v>1997</v>
      </c>
      <c r="H402" s="13" t="s">
        <v>85</v>
      </c>
      <c r="I402" s="13" t="s">
        <v>14</v>
      </c>
    </row>
    <row r="403" ht="47.25" spans="1:9">
      <c r="A403" s="13" t="s">
        <v>1998</v>
      </c>
      <c r="B403" s="13" t="s">
        <v>1999</v>
      </c>
      <c r="C403" s="13" t="s">
        <v>2000</v>
      </c>
      <c r="D403" s="13" t="s">
        <v>61</v>
      </c>
      <c r="E403" s="13" t="s">
        <v>2001</v>
      </c>
      <c r="F403" s="13" t="s">
        <v>2002</v>
      </c>
      <c r="G403" s="13" t="s">
        <v>2003</v>
      </c>
      <c r="H403" s="13" t="s">
        <v>85</v>
      </c>
      <c r="I403" s="13" t="s">
        <v>14</v>
      </c>
    </row>
    <row r="404" ht="36" spans="1:9">
      <c r="A404" s="13" t="s">
        <v>2004</v>
      </c>
      <c r="B404" s="13" t="s">
        <v>2005</v>
      </c>
      <c r="C404" s="13" t="s">
        <v>2006</v>
      </c>
      <c r="D404" s="13" t="s">
        <v>46</v>
      </c>
      <c r="E404" s="13" t="s">
        <v>2007</v>
      </c>
      <c r="F404" s="13" t="s">
        <v>2008</v>
      </c>
      <c r="G404" s="13" t="s">
        <v>2009</v>
      </c>
      <c r="H404" s="13" t="s">
        <v>85</v>
      </c>
      <c r="I404" s="13" t="s">
        <v>14</v>
      </c>
    </row>
    <row r="405" ht="23.25" hidden="1" spans="1:9">
      <c r="A405" s="13" t="s">
        <v>2010</v>
      </c>
      <c r="B405" s="13" t="s">
        <v>2011</v>
      </c>
      <c r="C405" s="13" t="s">
        <v>2012</v>
      </c>
      <c r="D405" s="13" t="s">
        <v>25</v>
      </c>
      <c r="E405" s="13" t="s">
        <v>14</v>
      </c>
      <c r="F405" s="13" t="s">
        <v>503</v>
      </c>
      <c r="G405" s="13" t="s">
        <v>2013</v>
      </c>
      <c r="H405" s="13" t="s">
        <v>85</v>
      </c>
      <c r="I405" s="13" t="s">
        <v>14</v>
      </c>
    </row>
    <row r="406" ht="24" spans="1:9">
      <c r="A406" s="13" t="s">
        <v>2014</v>
      </c>
      <c r="B406" s="13" t="s">
        <v>2015</v>
      </c>
      <c r="C406" s="13" t="s">
        <v>2016</v>
      </c>
      <c r="D406" s="13" t="s">
        <v>54</v>
      </c>
      <c r="E406" s="13" t="s">
        <v>1441</v>
      </c>
      <c r="F406" s="13" t="s">
        <v>1442</v>
      </c>
      <c r="G406" s="13" t="s">
        <v>2017</v>
      </c>
      <c r="H406" s="13" t="s">
        <v>85</v>
      </c>
      <c r="I406" s="13" t="s">
        <v>14</v>
      </c>
    </row>
    <row r="407" ht="24" spans="1:9">
      <c r="A407" s="13" t="s">
        <v>2018</v>
      </c>
      <c r="B407" s="13" t="s">
        <v>2019</v>
      </c>
      <c r="C407" s="13" t="s">
        <v>2020</v>
      </c>
      <c r="D407" s="13" t="s">
        <v>61</v>
      </c>
      <c r="E407" s="13" t="s">
        <v>1132</v>
      </c>
      <c r="F407" s="13" t="s">
        <v>1133</v>
      </c>
      <c r="G407" s="13" t="s">
        <v>2021</v>
      </c>
      <c r="H407" s="13" t="s">
        <v>85</v>
      </c>
      <c r="I407" s="13" t="s">
        <v>14</v>
      </c>
    </row>
    <row r="408" ht="47.25" spans="1:9">
      <c r="A408" s="13" t="s">
        <v>2022</v>
      </c>
      <c r="B408" s="13" t="s">
        <v>2023</v>
      </c>
      <c r="C408" s="13" t="s">
        <v>2024</v>
      </c>
      <c r="D408" s="13" t="s">
        <v>61</v>
      </c>
      <c r="E408" s="13" t="s">
        <v>2025</v>
      </c>
      <c r="F408" s="13" t="s">
        <v>2026</v>
      </c>
      <c r="G408" s="13" t="s">
        <v>2027</v>
      </c>
      <c r="H408" s="13" t="s">
        <v>85</v>
      </c>
      <c r="I408" s="13" t="s">
        <v>14</v>
      </c>
    </row>
    <row r="409" ht="36" spans="1:9">
      <c r="A409" s="13" t="s">
        <v>2028</v>
      </c>
      <c r="B409" s="13" t="s">
        <v>2029</v>
      </c>
      <c r="C409" s="13" t="s">
        <v>2030</v>
      </c>
      <c r="D409" s="13" t="s">
        <v>46</v>
      </c>
      <c r="E409" s="13" t="s">
        <v>113</v>
      </c>
      <c r="F409" s="13" t="s">
        <v>114</v>
      </c>
      <c r="G409" s="13" t="s">
        <v>2031</v>
      </c>
      <c r="H409" s="13" t="s">
        <v>85</v>
      </c>
      <c r="I409" s="13" t="s">
        <v>14</v>
      </c>
    </row>
    <row r="410" ht="35.25" spans="1:9">
      <c r="A410" s="13" t="s">
        <v>2032</v>
      </c>
      <c r="B410" s="13" t="s">
        <v>2033</v>
      </c>
      <c r="C410" s="13" t="s">
        <v>2034</v>
      </c>
      <c r="D410" s="13" t="s">
        <v>46</v>
      </c>
      <c r="E410" s="13" t="s">
        <v>1274</v>
      </c>
      <c r="F410" s="13" t="s">
        <v>1275</v>
      </c>
      <c r="G410" s="13" t="s">
        <v>2035</v>
      </c>
      <c r="H410" s="13" t="s">
        <v>85</v>
      </c>
      <c r="I410" s="13" t="s">
        <v>14</v>
      </c>
    </row>
    <row r="411" ht="24" spans="1:9">
      <c r="A411" s="13" t="s">
        <v>2036</v>
      </c>
      <c r="B411" s="13" t="s">
        <v>2037</v>
      </c>
      <c r="C411" s="13" t="s">
        <v>2038</v>
      </c>
      <c r="D411" s="13" t="s">
        <v>46</v>
      </c>
      <c r="E411" s="13" t="s">
        <v>2039</v>
      </c>
      <c r="F411" s="13" t="s">
        <v>2040</v>
      </c>
      <c r="G411" s="13" t="s">
        <v>2041</v>
      </c>
      <c r="H411" s="13" t="s">
        <v>85</v>
      </c>
      <c r="I411" s="13" t="s">
        <v>14</v>
      </c>
    </row>
    <row r="412" ht="23.25" hidden="1" spans="1:9">
      <c r="A412" s="13" t="s">
        <v>2042</v>
      </c>
      <c r="B412" s="13" t="s">
        <v>2043</v>
      </c>
      <c r="C412" s="13" t="s">
        <v>2044</v>
      </c>
      <c r="D412" s="13" t="s">
        <v>25</v>
      </c>
      <c r="E412" s="13" t="s">
        <v>14</v>
      </c>
      <c r="F412" s="13" t="s">
        <v>1333</v>
      </c>
      <c r="G412" s="13" t="s">
        <v>2045</v>
      </c>
      <c r="H412" s="13" t="s">
        <v>85</v>
      </c>
      <c r="I412" s="13" t="s">
        <v>14</v>
      </c>
    </row>
    <row r="413" ht="23.25" hidden="1" spans="1:9">
      <c r="A413" s="13" t="s">
        <v>2046</v>
      </c>
      <c r="B413" s="13" t="s">
        <v>2047</v>
      </c>
      <c r="C413" s="13" t="s">
        <v>2048</v>
      </c>
      <c r="D413" s="13" t="s">
        <v>25</v>
      </c>
      <c r="E413" s="13" t="s">
        <v>14</v>
      </c>
      <c r="F413" s="13" t="s">
        <v>230</v>
      </c>
      <c r="G413" s="13" t="s">
        <v>2049</v>
      </c>
      <c r="H413" s="13" t="s">
        <v>85</v>
      </c>
      <c r="I413" s="13" t="s">
        <v>14</v>
      </c>
    </row>
    <row r="414" ht="24" hidden="1" spans="1:9">
      <c r="A414" s="13" t="s">
        <v>2050</v>
      </c>
      <c r="B414" s="13" t="s">
        <v>2051</v>
      </c>
      <c r="C414" s="13" t="s">
        <v>2052</v>
      </c>
      <c r="D414" s="13" t="s">
        <v>25</v>
      </c>
      <c r="E414" s="13" t="s">
        <v>14</v>
      </c>
      <c r="F414" s="13" t="s">
        <v>185</v>
      </c>
      <c r="G414" s="13" t="s">
        <v>2053</v>
      </c>
      <c r="H414" s="13" t="s">
        <v>85</v>
      </c>
      <c r="I414" s="13" t="s">
        <v>14</v>
      </c>
    </row>
    <row r="415" ht="35.25" spans="1:9">
      <c r="A415" s="13" t="s">
        <v>2054</v>
      </c>
      <c r="B415" s="13" t="s">
        <v>2055</v>
      </c>
      <c r="C415" s="13" t="s">
        <v>2056</v>
      </c>
      <c r="D415" s="13" t="s">
        <v>301</v>
      </c>
      <c r="E415" s="13" t="s">
        <v>2057</v>
      </c>
      <c r="F415" s="13" t="s">
        <v>2058</v>
      </c>
      <c r="G415" s="13" t="s">
        <v>14</v>
      </c>
      <c r="H415" s="13" t="s">
        <v>85</v>
      </c>
      <c r="I415" s="13" t="s">
        <v>14</v>
      </c>
    </row>
    <row r="416" ht="24" spans="1:9">
      <c r="A416" s="13" t="s">
        <v>2059</v>
      </c>
      <c r="B416" s="13" t="s">
        <v>2060</v>
      </c>
      <c r="C416" s="13" t="s">
        <v>2061</v>
      </c>
      <c r="D416" s="13" t="s">
        <v>54</v>
      </c>
      <c r="E416" s="13" t="s">
        <v>2062</v>
      </c>
      <c r="F416" s="13" t="s">
        <v>2063</v>
      </c>
      <c r="G416" s="13" t="s">
        <v>2064</v>
      </c>
      <c r="H416" s="13" t="s">
        <v>85</v>
      </c>
      <c r="I416" s="13" t="s">
        <v>14</v>
      </c>
    </row>
    <row r="417" ht="36" spans="1:9">
      <c r="A417" s="13" t="s">
        <v>2065</v>
      </c>
      <c r="B417" s="13" t="s">
        <v>2066</v>
      </c>
      <c r="C417" s="13" t="s">
        <v>2067</v>
      </c>
      <c r="D417" s="13" t="s">
        <v>46</v>
      </c>
      <c r="E417" s="13" t="s">
        <v>2068</v>
      </c>
      <c r="F417" s="13" t="s">
        <v>2069</v>
      </c>
      <c r="G417" s="13" t="s">
        <v>2070</v>
      </c>
      <c r="H417" s="13" t="s">
        <v>85</v>
      </c>
      <c r="I417" s="13" t="s">
        <v>14</v>
      </c>
    </row>
    <row r="418" ht="24" spans="1:9">
      <c r="A418" s="13" t="s">
        <v>2071</v>
      </c>
      <c r="B418" s="13" t="s">
        <v>2072</v>
      </c>
      <c r="C418" s="13" t="s">
        <v>2073</v>
      </c>
      <c r="D418" s="13" t="s">
        <v>46</v>
      </c>
      <c r="E418" s="13" t="s">
        <v>584</v>
      </c>
      <c r="F418" s="13" t="s">
        <v>585</v>
      </c>
      <c r="G418" s="13" t="s">
        <v>2074</v>
      </c>
      <c r="H418" s="13" t="s">
        <v>85</v>
      </c>
      <c r="I418" s="13" t="s">
        <v>14</v>
      </c>
    </row>
    <row r="419" ht="24" spans="1:9">
      <c r="A419" s="13" t="s">
        <v>2075</v>
      </c>
      <c r="B419" s="13" t="s">
        <v>2076</v>
      </c>
      <c r="C419" s="13" t="s">
        <v>2077</v>
      </c>
      <c r="D419" s="13" t="s">
        <v>46</v>
      </c>
      <c r="E419" s="13" t="s">
        <v>47</v>
      </c>
      <c r="F419" s="13" t="s">
        <v>48</v>
      </c>
      <c r="G419" s="13" t="s">
        <v>2078</v>
      </c>
      <c r="H419" s="13" t="s">
        <v>85</v>
      </c>
      <c r="I419" s="13" t="s">
        <v>14</v>
      </c>
    </row>
    <row r="420" ht="24" spans="1:9">
      <c r="A420" s="13" t="s">
        <v>2079</v>
      </c>
      <c r="B420" s="13" t="s">
        <v>2080</v>
      </c>
      <c r="C420" s="13" t="s">
        <v>2081</v>
      </c>
      <c r="D420" s="13" t="s">
        <v>46</v>
      </c>
      <c r="E420" s="13" t="s">
        <v>561</v>
      </c>
      <c r="F420" s="13" t="s">
        <v>562</v>
      </c>
      <c r="G420" s="13" t="s">
        <v>2082</v>
      </c>
      <c r="H420" s="13" t="s">
        <v>85</v>
      </c>
      <c r="I420" s="13" t="s">
        <v>14</v>
      </c>
    </row>
    <row r="421" ht="23.25" hidden="1" spans="1:9">
      <c r="A421" s="13" t="s">
        <v>2083</v>
      </c>
      <c r="B421" s="13" t="s">
        <v>2084</v>
      </c>
      <c r="C421" s="13" t="s">
        <v>2085</v>
      </c>
      <c r="D421" s="13" t="s">
        <v>25</v>
      </c>
      <c r="E421" s="13" t="s">
        <v>14</v>
      </c>
      <c r="F421" s="13" t="s">
        <v>286</v>
      </c>
      <c r="G421" s="13" t="s">
        <v>2086</v>
      </c>
      <c r="H421" s="13" t="s">
        <v>85</v>
      </c>
      <c r="I421" s="13" t="s">
        <v>14</v>
      </c>
    </row>
    <row r="422" ht="69.75" spans="1:9">
      <c r="A422" s="13" t="s">
        <v>2087</v>
      </c>
      <c r="B422" s="13" t="s">
        <v>2088</v>
      </c>
      <c r="C422" s="13" t="s">
        <v>2089</v>
      </c>
      <c r="D422" s="13" t="s">
        <v>54</v>
      </c>
      <c r="E422" s="13" t="s">
        <v>2090</v>
      </c>
      <c r="F422" s="13" t="s">
        <v>2091</v>
      </c>
      <c r="G422" s="13" t="s">
        <v>2092</v>
      </c>
      <c r="H422" s="13" t="s">
        <v>85</v>
      </c>
      <c r="I422" s="13" t="s">
        <v>14</v>
      </c>
    </row>
    <row r="423" ht="36" spans="1:9">
      <c r="A423" s="13" t="s">
        <v>2093</v>
      </c>
      <c r="B423" s="13" t="s">
        <v>2094</v>
      </c>
      <c r="C423" s="13" t="s">
        <v>2095</v>
      </c>
      <c r="D423" s="13" t="s">
        <v>46</v>
      </c>
      <c r="E423" s="13" t="s">
        <v>1953</v>
      </c>
      <c r="F423" s="13" t="s">
        <v>1954</v>
      </c>
      <c r="G423" s="13" t="s">
        <v>2096</v>
      </c>
      <c r="H423" s="13" t="s">
        <v>85</v>
      </c>
      <c r="I423" s="13" t="s">
        <v>14</v>
      </c>
    </row>
    <row r="424" ht="22.5" hidden="1" spans="1:9">
      <c r="A424" s="13" t="s">
        <v>2097</v>
      </c>
      <c r="B424" s="13" t="s">
        <v>2098</v>
      </c>
      <c r="C424" s="13" t="s">
        <v>2099</v>
      </c>
      <c r="D424" s="13" t="s">
        <v>480</v>
      </c>
      <c r="E424" s="13" t="s">
        <v>14</v>
      </c>
      <c r="F424" s="13" t="s">
        <v>2100</v>
      </c>
      <c r="G424" s="13" t="s">
        <v>2101</v>
      </c>
      <c r="H424" s="13" t="s">
        <v>85</v>
      </c>
      <c r="I424" s="13" t="s">
        <v>14</v>
      </c>
    </row>
    <row r="425" ht="24" spans="1:9">
      <c r="A425" s="13" t="s">
        <v>2102</v>
      </c>
      <c r="B425" s="13" t="s">
        <v>2103</v>
      </c>
      <c r="C425" s="13" t="s">
        <v>2104</v>
      </c>
      <c r="D425" s="13" t="s">
        <v>54</v>
      </c>
      <c r="E425" s="13" t="s">
        <v>440</v>
      </c>
      <c r="F425" s="13" t="s">
        <v>441</v>
      </c>
      <c r="G425" s="13" t="s">
        <v>2105</v>
      </c>
      <c r="H425" s="13" t="s">
        <v>85</v>
      </c>
      <c r="I425" s="13" t="s">
        <v>14</v>
      </c>
    </row>
    <row r="426" ht="24" hidden="1" spans="1:9">
      <c r="A426" s="13" t="s">
        <v>2106</v>
      </c>
      <c r="B426" s="13" t="s">
        <v>2107</v>
      </c>
      <c r="C426" s="13" t="s">
        <v>2108</v>
      </c>
      <c r="D426" s="13" t="s">
        <v>25</v>
      </c>
      <c r="E426" s="13" t="s">
        <v>14</v>
      </c>
      <c r="F426" s="13" t="s">
        <v>185</v>
      </c>
      <c r="G426" s="13" t="s">
        <v>2109</v>
      </c>
      <c r="H426" s="13" t="s">
        <v>85</v>
      </c>
      <c r="I426" s="13" t="s">
        <v>14</v>
      </c>
    </row>
    <row r="427" ht="24" spans="1:9">
      <c r="A427" s="13" t="s">
        <v>2110</v>
      </c>
      <c r="B427" s="13" t="s">
        <v>2111</v>
      </c>
      <c r="C427" s="13" t="s">
        <v>2112</v>
      </c>
      <c r="D427" s="13" t="s">
        <v>32</v>
      </c>
      <c r="E427" s="13" t="s">
        <v>257</v>
      </c>
      <c r="F427" s="13" t="s">
        <v>258</v>
      </c>
      <c r="G427" s="13" t="s">
        <v>2113</v>
      </c>
      <c r="H427" s="13" t="s">
        <v>85</v>
      </c>
      <c r="I427" s="13" t="s">
        <v>14</v>
      </c>
    </row>
    <row r="428" ht="36" spans="1:9">
      <c r="A428" s="13" t="s">
        <v>2114</v>
      </c>
      <c r="B428" s="13" t="s">
        <v>2115</v>
      </c>
      <c r="C428" s="13" t="s">
        <v>2116</v>
      </c>
      <c r="D428" s="13" t="s">
        <v>61</v>
      </c>
      <c r="E428" s="13" t="s">
        <v>290</v>
      </c>
      <c r="F428" s="13" t="s">
        <v>291</v>
      </c>
      <c r="G428" s="13" t="s">
        <v>2117</v>
      </c>
      <c r="H428" s="13" t="s">
        <v>85</v>
      </c>
      <c r="I428" s="13" t="s">
        <v>14</v>
      </c>
    </row>
    <row r="429" ht="47.25" spans="1:9">
      <c r="A429" s="13" t="s">
        <v>2118</v>
      </c>
      <c r="B429" s="13" t="s">
        <v>2119</v>
      </c>
      <c r="C429" s="13" t="s">
        <v>2120</v>
      </c>
      <c r="D429" s="13" t="s">
        <v>61</v>
      </c>
      <c r="E429" s="13" t="s">
        <v>590</v>
      </c>
      <c r="F429" s="13" t="s">
        <v>591</v>
      </c>
      <c r="G429" s="13" t="s">
        <v>2121</v>
      </c>
      <c r="H429" s="13" t="s">
        <v>85</v>
      </c>
      <c r="I429" s="13" t="s">
        <v>14</v>
      </c>
    </row>
    <row r="430" ht="47.25" spans="1:9">
      <c r="A430" s="13" t="s">
        <v>2122</v>
      </c>
      <c r="B430" s="13" t="s">
        <v>2123</v>
      </c>
      <c r="C430" s="13" t="s">
        <v>2124</v>
      </c>
      <c r="D430" s="13" t="s">
        <v>46</v>
      </c>
      <c r="E430" s="13" t="s">
        <v>2125</v>
      </c>
      <c r="F430" s="13" t="s">
        <v>2126</v>
      </c>
      <c r="G430" s="13" t="s">
        <v>2127</v>
      </c>
      <c r="H430" s="13" t="s">
        <v>85</v>
      </c>
      <c r="I430" s="13" t="s">
        <v>14</v>
      </c>
    </row>
    <row r="431" ht="24" spans="1:9">
      <c r="A431" s="13" t="s">
        <v>2128</v>
      </c>
      <c r="B431" s="13" t="s">
        <v>2129</v>
      </c>
      <c r="C431" s="13" t="s">
        <v>2130</v>
      </c>
      <c r="D431" s="13" t="s">
        <v>46</v>
      </c>
      <c r="E431" s="13" t="s">
        <v>784</v>
      </c>
      <c r="F431" s="13" t="s">
        <v>785</v>
      </c>
      <c r="G431" s="13" t="s">
        <v>2131</v>
      </c>
      <c r="H431" s="13" t="s">
        <v>85</v>
      </c>
      <c r="I431" s="13" t="s">
        <v>14</v>
      </c>
    </row>
    <row r="432" ht="36" spans="1:9">
      <c r="A432" s="13" t="s">
        <v>2132</v>
      </c>
      <c r="B432" s="13" t="s">
        <v>2133</v>
      </c>
      <c r="C432" s="13" t="s">
        <v>2134</v>
      </c>
      <c r="D432" s="13" t="s">
        <v>46</v>
      </c>
      <c r="E432" s="13" t="s">
        <v>1826</v>
      </c>
      <c r="F432" s="13" t="s">
        <v>1827</v>
      </c>
      <c r="G432" s="13" t="s">
        <v>2135</v>
      </c>
      <c r="H432" s="13" t="s">
        <v>85</v>
      </c>
      <c r="I432" s="13" t="s">
        <v>14</v>
      </c>
    </row>
    <row r="433" ht="36" spans="1:9">
      <c r="A433" s="13" t="s">
        <v>2136</v>
      </c>
      <c r="B433" s="13" t="s">
        <v>2137</v>
      </c>
      <c r="C433" s="13" t="s">
        <v>2138</v>
      </c>
      <c r="D433" s="13" t="s">
        <v>46</v>
      </c>
      <c r="E433" s="13" t="s">
        <v>344</v>
      </c>
      <c r="F433" s="13" t="s">
        <v>345</v>
      </c>
      <c r="G433" s="13" t="s">
        <v>2139</v>
      </c>
      <c r="H433" s="13" t="s">
        <v>85</v>
      </c>
      <c r="I433" s="13" t="s">
        <v>14</v>
      </c>
    </row>
    <row r="434" ht="36" spans="1:9">
      <c r="A434" s="13" t="s">
        <v>2140</v>
      </c>
      <c r="B434" s="13" t="s">
        <v>2141</v>
      </c>
      <c r="C434" s="13" t="s">
        <v>2142</v>
      </c>
      <c r="D434" s="13" t="s">
        <v>61</v>
      </c>
      <c r="E434" s="13" t="s">
        <v>1238</v>
      </c>
      <c r="F434" s="13" t="s">
        <v>1239</v>
      </c>
      <c r="G434" s="13" t="s">
        <v>2143</v>
      </c>
      <c r="H434" s="13" t="s">
        <v>85</v>
      </c>
      <c r="I434" s="13" t="s">
        <v>14</v>
      </c>
    </row>
    <row r="435" ht="36" spans="1:9">
      <c r="A435" s="13" t="s">
        <v>2144</v>
      </c>
      <c r="B435" s="13" t="s">
        <v>2145</v>
      </c>
      <c r="C435" s="13" t="s">
        <v>2146</v>
      </c>
      <c r="D435" s="13" t="s">
        <v>46</v>
      </c>
      <c r="E435" s="13" t="s">
        <v>2007</v>
      </c>
      <c r="F435" s="13" t="s">
        <v>2008</v>
      </c>
      <c r="G435" s="13" t="s">
        <v>2147</v>
      </c>
      <c r="H435" s="13" t="s">
        <v>85</v>
      </c>
      <c r="I435" s="13" t="s">
        <v>14</v>
      </c>
    </row>
    <row r="436" ht="36" spans="1:9">
      <c r="A436" s="13" t="s">
        <v>2148</v>
      </c>
      <c r="B436" s="13" t="s">
        <v>2149</v>
      </c>
      <c r="C436" s="13" t="s">
        <v>2150</v>
      </c>
      <c r="D436" s="13" t="s">
        <v>61</v>
      </c>
      <c r="E436" s="13" t="s">
        <v>2151</v>
      </c>
      <c r="F436" s="13" t="s">
        <v>2152</v>
      </c>
      <c r="G436" s="13" t="s">
        <v>2153</v>
      </c>
      <c r="H436" s="13" t="s">
        <v>85</v>
      </c>
      <c r="I436" s="13" t="s">
        <v>14</v>
      </c>
    </row>
    <row r="437" ht="24" spans="1:9">
      <c r="A437" s="13" t="s">
        <v>2154</v>
      </c>
      <c r="B437" s="13" t="s">
        <v>2155</v>
      </c>
      <c r="C437" s="13" t="s">
        <v>2156</v>
      </c>
      <c r="D437" s="13" t="s">
        <v>61</v>
      </c>
      <c r="E437" s="13" t="s">
        <v>531</v>
      </c>
      <c r="F437" s="13" t="s">
        <v>532</v>
      </c>
      <c r="G437" s="13" t="s">
        <v>2157</v>
      </c>
      <c r="H437" s="13" t="s">
        <v>85</v>
      </c>
      <c r="I437" s="13" t="s">
        <v>14</v>
      </c>
    </row>
    <row r="438" ht="47.25" spans="1:9">
      <c r="A438" s="13" t="s">
        <v>2158</v>
      </c>
      <c r="B438" s="13" t="s">
        <v>2159</v>
      </c>
      <c r="C438" s="13" t="s">
        <v>2160</v>
      </c>
      <c r="D438" s="13" t="s">
        <v>46</v>
      </c>
      <c r="E438" s="13" t="s">
        <v>1250</v>
      </c>
      <c r="F438" s="13" t="s">
        <v>1251</v>
      </c>
      <c r="G438" s="13" t="s">
        <v>2161</v>
      </c>
      <c r="H438" s="13" t="s">
        <v>85</v>
      </c>
      <c r="I438" s="13" t="s">
        <v>14</v>
      </c>
    </row>
    <row r="439" ht="58.5" spans="1:9">
      <c r="A439" s="13" t="s">
        <v>2162</v>
      </c>
      <c r="B439" s="13" t="s">
        <v>2163</v>
      </c>
      <c r="C439" s="13" t="s">
        <v>2164</v>
      </c>
      <c r="D439" s="13" t="s">
        <v>54</v>
      </c>
      <c r="E439" s="13" t="s">
        <v>166</v>
      </c>
      <c r="F439" s="13" t="s">
        <v>167</v>
      </c>
      <c r="G439" s="13" t="s">
        <v>2165</v>
      </c>
      <c r="H439" s="13" t="s">
        <v>85</v>
      </c>
      <c r="I439" s="13" t="s">
        <v>14</v>
      </c>
    </row>
    <row r="440" ht="47.25" spans="1:9">
      <c r="A440" s="13" t="s">
        <v>2166</v>
      </c>
      <c r="B440" s="13" t="s">
        <v>2167</v>
      </c>
      <c r="C440" s="13" t="s">
        <v>2168</v>
      </c>
      <c r="D440" s="13" t="s">
        <v>301</v>
      </c>
      <c r="E440" s="13" t="s">
        <v>338</v>
      </c>
      <c r="F440" s="13" t="s">
        <v>339</v>
      </c>
      <c r="G440" s="13" t="s">
        <v>2169</v>
      </c>
      <c r="H440" s="13" t="s">
        <v>85</v>
      </c>
      <c r="I440" s="13" t="s">
        <v>14</v>
      </c>
    </row>
    <row r="441" ht="58.5" spans="1:9">
      <c r="A441" s="13" t="s">
        <v>2170</v>
      </c>
      <c r="B441" s="13" t="s">
        <v>2171</v>
      </c>
      <c r="C441" s="13" t="s">
        <v>2172</v>
      </c>
      <c r="D441" s="13" t="s">
        <v>54</v>
      </c>
      <c r="E441" s="13" t="s">
        <v>1632</v>
      </c>
      <c r="F441" s="13" t="s">
        <v>1633</v>
      </c>
      <c r="G441" s="13" t="s">
        <v>2173</v>
      </c>
      <c r="H441" s="13" t="s">
        <v>85</v>
      </c>
      <c r="I441" s="13" t="s">
        <v>14</v>
      </c>
    </row>
    <row r="442" ht="36" spans="1:9">
      <c r="A442" s="13" t="s">
        <v>2174</v>
      </c>
      <c r="B442" s="13" t="s">
        <v>2175</v>
      </c>
      <c r="C442" s="13" t="s">
        <v>2176</v>
      </c>
      <c r="D442" s="13" t="s">
        <v>54</v>
      </c>
      <c r="E442" s="13" t="s">
        <v>368</v>
      </c>
      <c r="F442" s="13" t="s">
        <v>369</v>
      </c>
      <c r="G442" s="13" t="s">
        <v>2177</v>
      </c>
      <c r="H442" s="13" t="s">
        <v>85</v>
      </c>
      <c r="I442" s="13" t="s">
        <v>14</v>
      </c>
    </row>
    <row r="443" ht="24" spans="1:9">
      <c r="A443" s="13" t="s">
        <v>2178</v>
      </c>
      <c r="B443" s="13" t="s">
        <v>2179</v>
      </c>
      <c r="C443" s="13" t="s">
        <v>2180</v>
      </c>
      <c r="D443" s="13" t="s">
        <v>32</v>
      </c>
      <c r="E443" s="13" t="s">
        <v>2181</v>
      </c>
      <c r="F443" s="13" t="s">
        <v>2182</v>
      </c>
      <c r="G443" s="13" t="s">
        <v>2183</v>
      </c>
      <c r="H443" s="13" t="s">
        <v>85</v>
      </c>
      <c r="I443" s="13" t="s">
        <v>14</v>
      </c>
    </row>
    <row r="444" ht="24" spans="1:9">
      <c r="A444" s="13" t="s">
        <v>2184</v>
      </c>
      <c r="B444" s="13" t="s">
        <v>2185</v>
      </c>
      <c r="C444" s="13" t="s">
        <v>2186</v>
      </c>
      <c r="D444" s="13" t="s">
        <v>46</v>
      </c>
      <c r="E444" s="13" t="s">
        <v>1317</v>
      </c>
      <c r="F444" s="13" t="s">
        <v>1318</v>
      </c>
      <c r="G444" s="13" t="s">
        <v>2187</v>
      </c>
      <c r="H444" s="13" t="s">
        <v>85</v>
      </c>
      <c r="I444" s="13" t="s">
        <v>14</v>
      </c>
    </row>
    <row r="445" ht="24" spans="1:9">
      <c r="A445" s="13" t="s">
        <v>2188</v>
      </c>
      <c r="B445" s="13" t="s">
        <v>2189</v>
      </c>
      <c r="C445" s="13" t="s">
        <v>2190</v>
      </c>
      <c r="D445" s="13" t="s">
        <v>32</v>
      </c>
      <c r="E445" s="13" t="s">
        <v>941</v>
      </c>
      <c r="F445" s="13" t="s">
        <v>942</v>
      </c>
      <c r="G445" s="13" t="s">
        <v>2191</v>
      </c>
      <c r="H445" s="13" t="s">
        <v>78</v>
      </c>
      <c r="I445" s="13" t="s">
        <v>14</v>
      </c>
    </row>
    <row r="446" ht="36" spans="1:9">
      <c r="A446" s="13" t="s">
        <v>2192</v>
      </c>
      <c r="B446" s="13" t="s">
        <v>2193</v>
      </c>
      <c r="C446" s="13" t="s">
        <v>2194</v>
      </c>
      <c r="D446" s="13" t="s">
        <v>46</v>
      </c>
      <c r="E446" s="13" t="s">
        <v>2195</v>
      </c>
      <c r="F446" s="13" t="s">
        <v>2196</v>
      </c>
      <c r="G446" s="13" t="s">
        <v>2197</v>
      </c>
      <c r="H446" s="13" t="s">
        <v>78</v>
      </c>
      <c r="I446" s="13" t="s">
        <v>14</v>
      </c>
    </row>
    <row r="447" ht="24" spans="1:9">
      <c r="A447" s="13" t="s">
        <v>2198</v>
      </c>
      <c r="B447" s="13" t="s">
        <v>2199</v>
      </c>
      <c r="C447" s="13" t="s">
        <v>2200</v>
      </c>
      <c r="D447" s="13" t="s">
        <v>54</v>
      </c>
      <c r="E447" s="13" t="s">
        <v>440</v>
      </c>
      <c r="F447" s="13" t="s">
        <v>441</v>
      </c>
      <c r="G447" s="13" t="s">
        <v>2201</v>
      </c>
      <c r="H447" s="13" t="s">
        <v>78</v>
      </c>
      <c r="I447" s="13" t="s">
        <v>14</v>
      </c>
    </row>
    <row r="448" ht="36" spans="1:9">
      <c r="A448" s="13" t="s">
        <v>2202</v>
      </c>
      <c r="B448" s="13" t="s">
        <v>2203</v>
      </c>
      <c r="C448" s="13" t="s">
        <v>2204</v>
      </c>
      <c r="D448" s="13" t="s">
        <v>54</v>
      </c>
      <c r="E448" s="13" t="s">
        <v>386</v>
      </c>
      <c r="F448" s="13" t="s">
        <v>387</v>
      </c>
      <c r="G448" s="13" t="s">
        <v>2205</v>
      </c>
      <c r="H448" s="13" t="s">
        <v>78</v>
      </c>
      <c r="I448" s="13" t="s">
        <v>14</v>
      </c>
    </row>
    <row r="449" ht="36" spans="1:9">
      <c r="A449" s="13" t="s">
        <v>2206</v>
      </c>
      <c r="B449" s="13" t="s">
        <v>2207</v>
      </c>
      <c r="C449" s="13" t="s">
        <v>2208</v>
      </c>
      <c r="D449" s="13" t="s">
        <v>54</v>
      </c>
      <c r="E449" s="13" t="s">
        <v>368</v>
      </c>
      <c r="F449" s="13" t="s">
        <v>369</v>
      </c>
      <c r="G449" s="13" t="s">
        <v>2209</v>
      </c>
      <c r="H449" s="13" t="s">
        <v>78</v>
      </c>
      <c r="I449" s="13" t="s">
        <v>14</v>
      </c>
    </row>
    <row r="450" hidden="1" spans="1:9">
      <c r="A450" s="13" t="s">
        <v>2210</v>
      </c>
      <c r="B450" s="13" t="s">
        <v>2211</v>
      </c>
      <c r="C450" s="13" t="s">
        <v>2212</v>
      </c>
      <c r="D450" s="13" t="s">
        <v>25</v>
      </c>
      <c r="E450" s="13" t="s">
        <v>14</v>
      </c>
      <c r="F450" s="13" t="s">
        <v>14</v>
      </c>
      <c r="G450" s="13" t="s">
        <v>2213</v>
      </c>
      <c r="H450" s="13" t="s">
        <v>78</v>
      </c>
      <c r="I450" s="13" t="s">
        <v>14</v>
      </c>
    </row>
    <row r="451" ht="36" spans="1:9">
      <c r="A451" s="13" t="s">
        <v>2214</v>
      </c>
      <c r="B451" s="13" t="s">
        <v>2215</v>
      </c>
      <c r="C451" s="13" t="s">
        <v>2216</v>
      </c>
      <c r="D451" s="13" t="s">
        <v>54</v>
      </c>
      <c r="E451" s="13" t="s">
        <v>1889</v>
      </c>
      <c r="F451" s="13" t="s">
        <v>1890</v>
      </c>
      <c r="G451" s="13" t="s">
        <v>2217</v>
      </c>
      <c r="H451" s="13" t="s">
        <v>78</v>
      </c>
      <c r="I451" s="13" t="s">
        <v>14</v>
      </c>
    </row>
    <row r="452" ht="47.25" spans="1:9">
      <c r="A452" s="13" t="s">
        <v>2218</v>
      </c>
      <c r="B452" s="13" t="s">
        <v>2219</v>
      </c>
      <c r="C452" s="13" t="s">
        <v>2220</v>
      </c>
      <c r="D452" s="13" t="s">
        <v>301</v>
      </c>
      <c r="E452" s="13" t="s">
        <v>2221</v>
      </c>
      <c r="F452" s="13" t="s">
        <v>2222</v>
      </c>
      <c r="G452" s="13" t="s">
        <v>14</v>
      </c>
      <c r="H452" s="13" t="s">
        <v>78</v>
      </c>
      <c r="I452" s="13" t="s">
        <v>14</v>
      </c>
    </row>
    <row r="453" ht="36" spans="1:9">
      <c r="A453" s="13" t="s">
        <v>2223</v>
      </c>
      <c r="B453" s="13" t="s">
        <v>2224</v>
      </c>
      <c r="C453" s="13" t="s">
        <v>2225</v>
      </c>
      <c r="D453" s="13" t="s">
        <v>61</v>
      </c>
      <c r="E453" s="13" t="s">
        <v>1600</v>
      </c>
      <c r="F453" s="13" t="s">
        <v>1601</v>
      </c>
      <c r="G453" s="13" t="s">
        <v>2226</v>
      </c>
      <c r="H453" s="13" t="s">
        <v>78</v>
      </c>
      <c r="I453" s="13" t="s">
        <v>14</v>
      </c>
    </row>
    <row r="454" ht="24" spans="1:9">
      <c r="A454" s="13" t="s">
        <v>2227</v>
      </c>
      <c r="B454" s="13" t="s">
        <v>2228</v>
      </c>
      <c r="C454" s="13" t="s">
        <v>2229</v>
      </c>
      <c r="D454" s="13" t="s">
        <v>61</v>
      </c>
      <c r="E454" s="13" t="s">
        <v>1467</v>
      </c>
      <c r="F454" s="13" t="s">
        <v>1468</v>
      </c>
      <c r="G454" s="13" t="s">
        <v>2230</v>
      </c>
      <c r="H454" s="13" t="s">
        <v>78</v>
      </c>
      <c r="I454" s="13" t="s">
        <v>14</v>
      </c>
    </row>
    <row r="455" ht="36" spans="1:9">
      <c r="A455" s="13" t="s">
        <v>2231</v>
      </c>
      <c r="B455" s="13" t="s">
        <v>2232</v>
      </c>
      <c r="C455" s="13" t="s">
        <v>2233</v>
      </c>
      <c r="D455" s="13" t="s">
        <v>46</v>
      </c>
      <c r="E455" s="13" t="s">
        <v>1781</v>
      </c>
      <c r="F455" s="13" t="s">
        <v>1782</v>
      </c>
      <c r="G455" s="13" t="s">
        <v>2234</v>
      </c>
      <c r="H455" s="13" t="s">
        <v>78</v>
      </c>
      <c r="I455" s="13" t="s">
        <v>14</v>
      </c>
    </row>
    <row r="456" ht="24" spans="1:9">
      <c r="A456" s="13" t="s">
        <v>2235</v>
      </c>
      <c r="B456" s="13" t="s">
        <v>2236</v>
      </c>
      <c r="C456" s="13" t="s">
        <v>2237</v>
      </c>
      <c r="D456" s="13" t="s">
        <v>46</v>
      </c>
      <c r="E456" s="13" t="s">
        <v>1317</v>
      </c>
      <c r="F456" s="13" t="s">
        <v>1318</v>
      </c>
      <c r="G456" s="13" t="s">
        <v>2238</v>
      </c>
      <c r="H456" s="13" t="s">
        <v>78</v>
      </c>
      <c r="I456" s="13" t="s">
        <v>14</v>
      </c>
    </row>
    <row r="457" ht="35.25" spans="1:9">
      <c r="A457" s="13" t="s">
        <v>2239</v>
      </c>
      <c r="B457" s="13" t="s">
        <v>2240</v>
      </c>
      <c r="C457" s="13" t="s">
        <v>2241</v>
      </c>
      <c r="D457" s="13" t="s">
        <v>46</v>
      </c>
      <c r="E457" s="13" t="s">
        <v>2242</v>
      </c>
      <c r="F457" s="13" t="s">
        <v>2243</v>
      </c>
      <c r="G457" s="13" t="s">
        <v>2244</v>
      </c>
      <c r="H457" s="13" t="s">
        <v>78</v>
      </c>
      <c r="I457" s="13" t="s">
        <v>14</v>
      </c>
    </row>
    <row r="458" ht="24" hidden="1" spans="1:9">
      <c r="A458" s="13" t="s">
        <v>2245</v>
      </c>
      <c r="B458" s="13" t="s">
        <v>2246</v>
      </c>
      <c r="C458" s="13" t="s">
        <v>2247</v>
      </c>
      <c r="D458" s="13" t="s">
        <v>25</v>
      </c>
      <c r="E458" s="13" t="s">
        <v>14</v>
      </c>
      <c r="F458" s="13" t="s">
        <v>185</v>
      </c>
      <c r="G458" s="13" t="s">
        <v>2248</v>
      </c>
      <c r="H458" s="13" t="s">
        <v>78</v>
      </c>
      <c r="I458" s="13" t="s">
        <v>14</v>
      </c>
    </row>
    <row r="459" ht="47.25" spans="1:9">
      <c r="A459" s="13" t="s">
        <v>2249</v>
      </c>
      <c r="B459" s="13" t="s">
        <v>2250</v>
      </c>
      <c r="C459" s="13" t="s">
        <v>2251</v>
      </c>
      <c r="D459" s="13" t="s">
        <v>54</v>
      </c>
      <c r="E459" s="13" t="s">
        <v>2252</v>
      </c>
      <c r="F459" s="13" t="s">
        <v>2253</v>
      </c>
      <c r="G459" s="13" t="s">
        <v>14</v>
      </c>
      <c r="H459" s="13" t="s">
        <v>78</v>
      </c>
      <c r="I459" s="13" t="s">
        <v>14</v>
      </c>
    </row>
    <row r="460" ht="35.25" spans="1:9">
      <c r="A460" s="13" t="s">
        <v>2254</v>
      </c>
      <c r="B460" s="13" t="s">
        <v>2255</v>
      </c>
      <c r="C460" s="13" t="s">
        <v>2256</v>
      </c>
      <c r="D460" s="13" t="s">
        <v>301</v>
      </c>
      <c r="E460" s="13" t="s">
        <v>645</v>
      </c>
      <c r="F460" s="13" t="s">
        <v>646</v>
      </c>
      <c r="G460" s="13" t="s">
        <v>2257</v>
      </c>
      <c r="H460" s="13" t="s">
        <v>78</v>
      </c>
      <c r="I460" s="13" t="s">
        <v>14</v>
      </c>
    </row>
    <row r="461" ht="36" spans="1:9">
      <c r="A461" s="13" t="s">
        <v>2258</v>
      </c>
      <c r="B461" s="13" t="s">
        <v>2259</v>
      </c>
      <c r="C461" s="13" t="s">
        <v>2260</v>
      </c>
      <c r="D461" s="13" t="s">
        <v>46</v>
      </c>
      <c r="E461" s="13" t="s">
        <v>991</v>
      </c>
      <c r="F461" s="13" t="s">
        <v>992</v>
      </c>
      <c r="G461" s="13" t="s">
        <v>2261</v>
      </c>
      <c r="H461" s="13" t="s">
        <v>78</v>
      </c>
      <c r="I461" s="13" t="s">
        <v>14</v>
      </c>
    </row>
    <row r="462" ht="36" spans="1:9">
      <c r="A462" s="13" t="s">
        <v>2262</v>
      </c>
      <c r="B462" s="13" t="s">
        <v>2263</v>
      </c>
      <c r="C462" s="13" t="s">
        <v>2264</v>
      </c>
      <c r="D462" s="13" t="s">
        <v>61</v>
      </c>
      <c r="E462" s="13" t="s">
        <v>2265</v>
      </c>
      <c r="F462" s="13" t="s">
        <v>2266</v>
      </c>
      <c r="G462" s="13" t="s">
        <v>2267</v>
      </c>
      <c r="H462" s="13" t="s">
        <v>78</v>
      </c>
      <c r="I462" s="13" t="s">
        <v>14</v>
      </c>
    </row>
    <row r="463" ht="36" spans="1:9">
      <c r="A463" s="13" t="s">
        <v>2268</v>
      </c>
      <c r="B463" s="13" t="s">
        <v>2269</v>
      </c>
      <c r="C463" s="13" t="s">
        <v>2270</v>
      </c>
      <c r="D463" s="13" t="s">
        <v>61</v>
      </c>
      <c r="E463" s="13" t="s">
        <v>1108</v>
      </c>
      <c r="F463" s="13" t="s">
        <v>1109</v>
      </c>
      <c r="G463" s="13" t="s">
        <v>2271</v>
      </c>
      <c r="H463" s="13" t="s">
        <v>78</v>
      </c>
      <c r="I463" s="13" t="s">
        <v>14</v>
      </c>
    </row>
    <row r="464" ht="47.25" spans="1:9">
      <c r="A464" s="13" t="s">
        <v>2272</v>
      </c>
      <c r="B464" s="13" t="s">
        <v>2273</v>
      </c>
      <c r="C464" s="13" t="s">
        <v>2274</v>
      </c>
      <c r="D464" s="13" t="s">
        <v>46</v>
      </c>
      <c r="E464" s="13" t="s">
        <v>74</v>
      </c>
      <c r="F464" s="13" t="s">
        <v>75</v>
      </c>
      <c r="G464" s="13" t="s">
        <v>2275</v>
      </c>
      <c r="H464" s="13" t="s">
        <v>78</v>
      </c>
      <c r="I464" s="13" t="s">
        <v>14</v>
      </c>
    </row>
    <row r="465" ht="35.25" spans="1:9">
      <c r="A465" s="13" t="s">
        <v>2276</v>
      </c>
      <c r="B465" s="13" t="s">
        <v>2277</v>
      </c>
      <c r="C465" s="13" t="s">
        <v>2278</v>
      </c>
      <c r="D465" s="13" t="s">
        <v>32</v>
      </c>
      <c r="E465" s="13" t="s">
        <v>1869</v>
      </c>
      <c r="F465" s="13" t="s">
        <v>1870</v>
      </c>
      <c r="G465" s="13" t="s">
        <v>2279</v>
      </c>
      <c r="H465" s="13" t="s">
        <v>78</v>
      </c>
      <c r="I465" s="13" t="s">
        <v>14</v>
      </c>
    </row>
    <row r="466" ht="24" spans="1:9">
      <c r="A466" s="13" t="s">
        <v>2280</v>
      </c>
      <c r="B466" s="13" t="s">
        <v>2281</v>
      </c>
      <c r="C466" s="13" t="s">
        <v>2282</v>
      </c>
      <c r="D466" s="13" t="s">
        <v>46</v>
      </c>
      <c r="E466" s="13" t="s">
        <v>1015</v>
      </c>
      <c r="F466" s="13" t="s">
        <v>1016</v>
      </c>
      <c r="G466" s="13" t="s">
        <v>2283</v>
      </c>
      <c r="H466" s="13" t="s">
        <v>78</v>
      </c>
      <c r="I466" s="13" t="s">
        <v>14</v>
      </c>
    </row>
    <row r="467" ht="36" spans="1:9">
      <c r="A467" s="13" t="s">
        <v>2284</v>
      </c>
      <c r="B467" s="13" t="s">
        <v>2285</v>
      </c>
      <c r="C467" s="13" t="s">
        <v>2286</v>
      </c>
      <c r="D467" s="13" t="s">
        <v>54</v>
      </c>
      <c r="E467" s="13" t="s">
        <v>2287</v>
      </c>
      <c r="F467" s="13" t="s">
        <v>2288</v>
      </c>
      <c r="G467" s="13" t="s">
        <v>2289</v>
      </c>
      <c r="H467" s="13" t="s">
        <v>78</v>
      </c>
      <c r="I467" s="13" t="s">
        <v>14</v>
      </c>
    </row>
    <row r="468" ht="36" spans="1:9">
      <c r="A468" s="13" t="s">
        <v>2290</v>
      </c>
      <c r="B468" s="13" t="s">
        <v>2291</v>
      </c>
      <c r="C468" s="13" t="s">
        <v>2292</v>
      </c>
      <c r="D468" s="13" t="s">
        <v>54</v>
      </c>
      <c r="E468" s="13" t="s">
        <v>1480</v>
      </c>
      <c r="F468" s="13" t="s">
        <v>1481</v>
      </c>
      <c r="G468" s="13" t="s">
        <v>2293</v>
      </c>
      <c r="H468" s="13" t="s">
        <v>78</v>
      </c>
      <c r="I468" s="13" t="s">
        <v>14</v>
      </c>
    </row>
    <row r="469" ht="58.5" spans="1:9">
      <c r="A469" s="13" t="s">
        <v>2294</v>
      </c>
      <c r="B469" s="13" t="s">
        <v>2295</v>
      </c>
      <c r="C469" s="13" t="s">
        <v>2296</v>
      </c>
      <c r="D469" s="13" t="s">
        <v>301</v>
      </c>
      <c r="E469" s="13" t="s">
        <v>2297</v>
      </c>
      <c r="F469" s="13" t="s">
        <v>2298</v>
      </c>
      <c r="G469" s="13" t="s">
        <v>14</v>
      </c>
      <c r="H469" s="13" t="s">
        <v>78</v>
      </c>
      <c r="I469" s="13" t="s">
        <v>14</v>
      </c>
    </row>
    <row r="470" ht="36" spans="1:9">
      <c r="A470" s="13" t="s">
        <v>2299</v>
      </c>
      <c r="B470" s="13" t="s">
        <v>2300</v>
      </c>
      <c r="C470" s="13" t="s">
        <v>2301</v>
      </c>
      <c r="D470" s="13" t="s">
        <v>54</v>
      </c>
      <c r="E470" s="13" t="s">
        <v>639</v>
      </c>
      <c r="F470" s="13" t="s">
        <v>640</v>
      </c>
      <c r="G470" s="13" t="s">
        <v>2302</v>
      </c>
      <c r="H470" s="13" t="s">
        <v>78</v>
      </c>
      <c r="I470" s="13" t="s">
        <v>14</v>
      </c>
    </row>
    <row r="471" ht="36" spans="1:9">
      <c r="A471" s="13" t="s">
        <v>2303</v>
      </c>
      <c r="B471" s="13" t="s">
        <v>2304</v>
      </c>
      <c r="C471" s="13" t="s">
        <v>2305</v>
      </c>
      <c r="D471" s="13" t="s">
        <v>32</v>
      </c>
      <c r="E471" s="13" t="s">
        <v>2306</v>
      </c>
      <c r="F471" s="13" t="s">
        <v>2307</v>
      </c>
      <c r="G471" s="13" t="s">
        <v>2308</v>
      </c>
      <c r="H471" s="13" t="s">
        <v>78</v>
      </c>
      <c r="I471" s="13" t="s">
        <v>14</v>
      </c>
    </row>
    <row r="472" ht="36" spans="1:9">
      <c r="A472" s="13" t="s">
        <v>2309</v>
      </c>
      <c r="B472" s="13" t="s">
        <v>2310</v>
      </c>
      <c r="C472" s="13" t="s">
        <v>2311</v>
      </c>
      <c r="D472" s="13" t="s">
        <v>32</v>
      </c>
      <c r="E472" s="13" t="s">
        <v>2312</v>
      </c>
      <c r="F472" s="13" t="s">
        <v>2313</v>
      </c>
      <c r="G472" s="13" t="s">
        <v>2314</v>
      </c>
      <c r="H472" s="13" t="s">
        <v>78</v>
      </c>
      <c r="I472" s="13" t="s">
        <v>14</v>
      </c>
    </row>
    <row r="473" ht="36" spans="1:9">
      <c r="A473" s="13" t="s">
        <v>2315</v>
      </c>
      <c r="B473" s="13" t="s">
        <v>2316</v>
      </c>
      <c r="C473" s="13" t="s">
        <v>2317</v>
      </c>
      <c r="D473" s="13" t="s">
        <v>46</v>
      </c>
      <c r="E473" s="13" t="s">
        <v>412</v>
      </c>
      <c r="F473" s="13" t="s">
        <v>413</v>
      </c>
      <c r="G473" s="13" t="s">
        <v>2318</v>
      </c>
      <c r="H473" s="13" t="s">
        <v>78</v>
      </c>
      <c r="I473" s="13" t="s">
        <v>14</v>
      </c>
    </row>
    <row r="474" ht="47.25" spans="1:9">
      <c r="A474" s="13" t="s">
        <v>2319</v>
      </c>
      <c r="B474" s="13" t="s">
        <v>2320</v>
      </c>
      <c r="C474" s="13" t="s">
        <v>2321</v>
      </c>
      <c r="D474" s="13" t="s">
        <v>46</v>
      </c>
      <c r="E474" s="13" t="s">
        <v>2322</v>
      </c>
      <c r="F474" s="13" t="s">
        <v>2323</v>
      </c>
      <c r="G474" s="13" t="s">
        <v>2324</v>
      </c>
      <c r="H474" s="13" t="s">
        <v>78</v>
      </c>
      <c r="I474" s="13" t="s">
        <v>14</v>
      </c>
    </row>
    <row r="475" ht="24" spans="1:9">
      <c r="A475" s="13" t="s">
        <v>2325</v>
      </c>
      <c r="B475" s="13" t="s">
        <v>2326</v>
      </c>
      <c r="C475" s="13" t="s">
        <v>2327</v>
      </c>
      <c r="D475" s="13" t="s">
        <v>46</v>
      </c>
      <c r="E475" s="13" t="s">
        <v>733</v>
      </c>
      <c r="F475" s="13" t="s">
        <v>734</v>
      </c>
      <c r="G475" s="13" t="s">
        <v>2328</v>
      </c>
      <c r="H475" s="13" t="s">
        <v>78</v>
      </c>
      <c r="I475" s="13" t="s">
        <v>14</v>
      </c>
    </row>
    <row r="476" ht="36" spans="1:9">
      <c r="A476" s="13" t="s">
        <v>2329</v>
      </c>
      <c r="B476" s="13" t="s">
        <v>2330</v>
      </c>
      <c r="C476" s="13" t="s">
        <v>2331</v>
      </c>
      <c r="D476" s="13" t="s">
        <v>46</v>
      </c>
      <c r="E476" s="13" t="s">
        <v>2332</v>
      </c>
      <c r="F476" s="13" t="s">
        <v>2333</v>
      </c>
      <c r="G476" s="13" t="s">
        <v>2334</v>
      </c>
      <c r="H476" s="13" t="s">
        <v>78</v>
      </c>
      <c r="I476" s="13" t="s">
        <v>14</v>
      </c>
    </row>
    <row r="477" ht="35.25" spans="1:9">
      <c r="A477" s="13" t="s">
        <v>2335</v>
      </c>
      <c r="B477" s="13" t="s">
        <v>2336</v>
      </c>
      <c r="C477" s="13" t="s">
        <v>2337</v>
      </c>
      <c r="D477" s="13" t="s">
        <v>61</v>
      </c>
      <c r="E477" s="13" t="s">
        <v>2338</v>
      </c>
      <c r="F477" s="13" t="s">
        <v>2339</v>
      </c>
      <c r="G477" s="13" t="s">
        <v>2340</v>
      </c>
      <c r="H477" s="13" t="s">
        <v>78</v>
      </c>
      <c r="I477" s="13" t="s">
        <v>14</v>
      </c>
    </row>
    <row r="478" ht="59.25" spans="1:9">
      <c r="A478" s="13" t="s">
        <v>2341</v>
      </c>
      <c r="B478" s="13" t="s">
        <v>2342</v>
      </c>
      <c r="C478" s="13" t="s">
        <v>2343</v>
      </c>
      <c r="D478" s="13" t="s">
        <v>46</v>
      </c>
      <c r="E478" s="13" t="s">
        <v>153</v>
      </c>
      <c r="F478" s="13" t="s">
        <v>154</v>
      </c>
      <c r="G478" s="13" t="s">
        <v>2344</v>
      </c>
      <c r="H478" s="13" t="s">
        <v>78</v>
      </c>
      <c r="I478" s="13" t="s">
        <v>14</v>
      </c>
    </row>
    <row r="479" ht="24" spans="1:9">
      <c r="A479" s="13" t="s">
        <v>2345</v>
      </c>
      <c r="B479" s="13" t="s">
        <v>2346</v>
      </c>
      <c r="C479" s="13" t="s">
        <v>2347</v>
      </c>
      <c r="D479" s="13" t="s">
        <v>32</v>
      </c>
      <c r="E479" s="13" t="s">
        <v>2348</v>
      </c>
      <c r="F479" s="13" t="s">
        <v>2349</v>
      </c>
      <c r="G479" s="13" t="s">
        <v>2350</v>
      </c>
      <c r="H479" s="13" t="s">
        <v>78</v>
      </c>
      <c r="I479" s="13" t="s">
        <v>14</v>
      </c>
    </row>
    <row r="480" ht="23.25" hidden="1" spans="1:9">
      <c r="A480" s="13" t="s">
        <v>2351</v>
      </c>
      <c r="B480" s="13" t="s">
        <v>2352</v>
      </c>
      <c r="C480" s="13" t="s">
        <v>2353</v>
      </c>
      <c r="D480" s="13" t="s">
        <v>25</v>
      </c>
      <c r="E480" s="13" t="s">
        <v>14</v>
      </c>
      <c r="F480" s="13" t="s">
        <v>498</v>
      </c>
      <c r="G480" s="13" t="s">
        <v>2354</v>
      </c>
      <c r="H480" s="13" t="s">
        <v>78</v>
      </c>
      <c r="I480" s="13" t="s">
        <v>14</v>
      </c>
    </row>
    <row r="481" ht="47.25" spans="1:9">
      <c r="A481" s="13" t="s">
        <v>2355</v>
      </c>
      <c r="B481" s="13" t="s">
        <v>2356</v>
      </c>
      <c r="C481" s="13" t="s">
        <v>2357</v>
      </c>
      <c r="D481" s="13" t="s">
        <v>54</v>
      </c>
      <c r="E481" s="13" t="s">
        <v>1859</v>
      </c>
      <c r="F481" s="13" t="s">
        <v>1860</v>
      </c>
      <c r="G481" s="13" t="s">
        <v>2358</v>
      </c>
      <c r="H481" s="13" t="s">
        <v>78</v>
      </c>
      <c r="I481" s="13" t="s">
        <v>14</v>
      </c>
    </row>
    <row r="482" ht="47.25" spans="1:9">
      <c r="A482" s="13" t="s">
        <v>2359</v>
      </c>
      <c r="B482" s="13" t="s">
        <v>2360</v>
      </c>
      <c r="C482" s="13" t="s">
        <v>2361</v>
      </c>
      <c r="D482" s="13" t="s">
        <v>54</v>
      </c>
      <c r="E482" s="13" t="s">
        <v>2362</v>
      </c>
      <c r="F482" s="13" t="s">
        <v>2363</v>
      </c>
      <c r="G482" s="13" t="s">
        <v>2364</v>
      </c>
      <c r="H482" s="13" t="s">
        <v>78</v>
      </c>
      <c r="I482" s="13" t="s">
        <v>14</v>
      </c>
    </row>
    <row r="483" ht="36" spans="1:9">
      <c r="A483" s="13" t="s">
        <v>2365</v>
      </c>
      <c r="B483" s="13" t="s">
        <v>2366</v>
      </c>
      <c r="C483" s="13" t="s">
        <v>2367</v>
      </c>
      <c r="D483" s="13" t="s">
        <v>54</v>
      </c>
      <c r="E483" s="13" t="s">
        <v>1500</v>
      </c>
      <c r="F483" s="13" t="s">
        <v>1501</v>
      </c>
      <c r="G483" s="13" t="s">
        <v>2368</v>
      </c>
      <c r="H483" s="13" t="s">
        <v>78</v>
      </c>
      <c r="I483" s="13" t="s">
        <v>14</v>
      </c>
    </row>
    <row r="484" ht="24" spans="1:9">
      <c r="A484" s="13" t="s">
        <v>2369</v>
      </c>
      <c r="B484" s="13" t="s">
        <v>2370</v>
      </c>
      <c r="C484" s="13" t="s">
        <v>2371</v>
      </c>
      <c r="D484" s="13" t="s">
        <v>54</v>
      </c>
      <c r="E484" s="13" t="s">
        <v>1441</v>
      </c>
      <c r="F484" s="13" t="s">
        <v>1442</v>
      </c>
      <c r="G484" s="13" t="s">
        <v>2372</v>
      </c>
      <c r="H484" s="13" t="s">
        <v>78</v>
      </c>
      <c r="I484" s="13" t="s">
        <v>14</v>
      </c>
    </row>
    <row r="485" ht="36" spans="1:9">
      <c r="A485" s="13" t="s">
        <v>2373</v>
      </c>
      <c r="B485" s="13" t="s">
        <v>2374</v>
      </c>
      <c r="C485" s="13" t="s">
        <v>2375</v>
      </c>
      <c r="D485" s="13" t="s">
        <v>46</v>
      </c>
      <c r="E485" s="13" t="s">
        <v>2376</v>
      </c>
      <c r="F485" s="13" t="s">
        <v>2377</v>
      </c>
      <c r="G485" s="13" t="s">
        <v>2378</v>
      </c>
      <c r="H485" s="13" t="s">
        <v>78</v>
      </c>
      <c r="I485" s="13" t="s">
        <v>14</v>
      </c>
    </row>
    <row r="486" ht="47.25" spans="1:9">
      <c r="A486" s="13" t="s">
        <v>2379</v>
      </c>
      <c r="B486" s="13" t="s">
        <v>2380</v>
      </c>
      <c r="C486" s="13" t="s">
        <v>2381</v>
      </c>
      <c r="D486" s="13" t="s">
        <v>46</v>
      </c>
      <c r="E486" s="13" t="s">
        <v>424</v>
      </c>
      <c r="F486" s="13" t="s">
        <v>425</v>
      </c>
      <c r="G486" s="13" t="s">
        <v>2382</v>
      </c>
      <c r="H486" s="13" t="s">
        <v>78</v>
      </c>
      <c r="I486" s="13" t="s">
        <v>14</v>
      </c>
    </row>
    <row r="487" ht="36" spans="1:9">
      <c r="A487" s="13" t="s">
        <v>2383</v>
      </c>
      <c r="B487" s="13" t="s">
        <v>2384</v>
      </c>
      <c r="C487" s="13" t="s">
        <v>2385</v>
      </c>
      <c r="D487" s="13" t="s">
        <v>46</v>
      </c>
      <c r="E487" s="13" t="s">
        <v>2386</v>
      </c>
      <c r="F487" s="13" t="s">
        <v>2387</v>
      </c>
      <c r="G487" s="13" t="s">
        <v>14</v>
      </c>
      <c r="H487" s="13" t="s">
        <v>78</v>
      </c>
      <c r="I487" s="13" t="s">
        <v>14</v>
      </c>
    </row>
    <row r="488" ht="36" spans="1:9">
      <c r="A488" s="13" t="s">
        <v>2388</v>
      </c>
      <c r="B488" s="13" t="s">
        <v>2389</v>
      </c>
      <c r="C488" s="13" t="s">
        <v>2390</v>
      </c>
      <c r="D488" s="13" t="s">
        <v>46</v>
      </c>
      <c r="E488" s="13" t="s">
        <v>412</v>
      </c>
      <c r="F488" s="13" t="s">
        <v>413</v>
      </c>
      <c r="G488" s="13" t="s">
        <v>2391</v>
      </c>
      <c r="H488" s="13" t="s">
        <v>78</v>
      </c>
      <c r="I488" s="13" t="s">
        <v>14</v>
      </c>
    </row>
    <row r="489" ht="47.25" spans="1:9">
      <c r="A489" s="13" t="s">
        <v>2392</v>
      </c>
      <c r="B489" s="13" t="s">
        <v>2393</v>
      </c>
      <c r="C489" s="13" t="s">
        <v>2394</v>
      </c>
      <c r="D489" s="13" t="s">
        <v>46</v>
      </c>
      <c r="E489" s="13" t="s">
        <v>2395</v>
      </c>
      <c r="F489" s="13" t="s">
        <v>2396</v>
      </c>
      <c r="G489" s="13" t="s">
        <v>2397</v>
      </c>
      <c r="H489" s="13" t="s">
        <v>78</v>
      </c>
      <c r="I489" s="13" t="s">
        <v>14</v>
      </c>
    </row>
    <row r="490" ht="24" spans="1:9">
      <c r="A490" s="13" t="s">
        <v>2398</v>
      </c>
      <c r="B490" s="13" t="s">
        <v>2399</v>
      </c>
      <c r="C490" s="13" t="s">
        <v>2400</v>
      </c>
      <c r="D490" s="13" t="s">
        <v>46</v>
      </c>
      <c r="E490" s="13" t="s">
        <v>733</v>
      </c>
      <c r="F490" s="13" t="s">
        <v>734</v>
      </c>
      <c r="G490" s="13" t="s">
        <v>2401</v>
      </c>
      <c r="H490" s="13" t="s">
        <v>78</v>
      </c>
      <c r="I490" s="13" t="s">
        <v>14</v>
      </c>
    </row>
    <row r="491" ht="24" hidden="1" spans="1:9">
      <c r="A491" s="13" t="s">
        <v>2402</v>
      </c>
      <c r="B491" s="13" t="s">
        <v>2403</v>
      </c>
      <c r="C491" s="13" t="s">
        <v>2404</v>
      </c>
      <c r="D491" s="13" t="s">
        <v>2405</v>
      </c>
      <c r="E491" s="13" t="s">
        <v>14</v>
      </c>
      <c r="F491" s="13" t="s">
        <v>2406</v>
      </c>
      <c r="G491" s="13" t="s">
        <v>14</v>
      </c>
      <c r="H491" s="13" t="s">
        <v>78</v>
      </c>
      <c r="I491" s="13" t="s">
        <v>14</v>
      </c>
    </row>
    <row r="492" ht="24" spans="1:9">
      <c r="A492" s="13" t="s">
        <v>2407</v>
      </c>
      <c r="B492" s="13" t="s">
        <v>2408</v>
      </c>
      <c r="C492" s="13" t="s">
        <v>2409</v>
      </c>
      <c r="D492" s="13" t="s">
        <v>54</v>
      </c>
      <c r="E492" s="13" t="s">
        <v>2410</v>
      </c>
      <c r="F492" s="13" t="s">
        <v>2411</v>
      </c>
      <c r="G492" s="13" t="s">
        <v>2412</v>
      </c>
      <c r="H492" s="13" t="s">
        <v>78</v>
      </c>
      <c r="I492" s="13" t="s">
        <v>14</v>
      </c>
    </row>
    <row r="493" ht="58.5" spans="1:9">
      <c r="A493" s="13" t="s">
        <v>2413</v>
      </c>
      <c r="B493" s="13" t="s">
        <v>2414</v>
      </c>
      <c r="C493" s="13" t="s">
        <v>2415</v>
      </c>
      <c r="D493" s="13" t="s">
        <v>54</v>
      </c>
      <c r="E493" s="13" t="s">
        <v>2416</v>
      </c>
      <c r="F493" s="13" t="s">
        <v>2417</v>
      </c>
      <c r="G493" s="13" t="s">
        <v>2418</v>
      </c>
      <c r="H493" s="13" t="s">
        <v>78</v>
      </c>
      <c r="I493" s="13" t="s">
        <v>14</v>
      </c>
    </row>
    <row r="494" ht="46.5" spans="1:9">
      <c r="A494" s="13" t="s">
        <v>2419</v>
      </c>
      <c r="B494" s="13" t="s">
        <v>2420</v>
      </c>
      <c r="C494" s="13" t="s">
        <v>2421</v>
      </c>
      <c r="D494" s="13" t="s">
        <v>54</v>
      </c>
      <c r="E494" s="13" t="s">
        <v>1685</v>
      </c>
      <c r="F494" s="13" t="s">
        <v>1686</v>
      </c>
      <c r="G494" s="13" t="s">
        <v>14</v>
      </c>
      <c r="H494" s="13" t="s">
        <v>78</v>
      </c>
      <c r="I494" s="13" t="s">
        <v>14</v>
      </c>
    </row>
    <row r="495" ht="36" spans="1:9">
      <c r="A495" s="13" t="s">
        <v>2422</v>
      </c>
      <c r="B495" s="13" t="s">
        <v>2423</v>
      </c>
      <c r="C495" s="13" t="s">
        <v>2424</v>
      </c>
      <c r="D495" s="13" t="s">
        <v>54</v>
      </c>
      <c r="E495" s="13" t="s">
        <v>2425</v>
      </c>
      <c r="F495" s="13" t="s">
        <v>2426</v>
      </c>
      <c r="G495" s="13" t="s">
        <v>2427</v>
      </c>
      <c r="H495" s="13" t="s">
        <v>78</v>
      </c>
      <c r="I495" s="13" t="s">
        <v>14</v>
      </c>
    </row>
    <row r="496" ht="36" spans="1:9">
      <c r="A496" s="13" t="s">
        <v>2428</v>
      </c>
      <c r="B496" s="13" t="s">
        <v>2429</v>
      </c>
      <c r="C496" s="13" t="s">
        <v>2430</v>
      </c>
      <c r="D496" s="13" t="s">
        <v>54</v>
      </c>
      <c r="E496" s="13" t="s">
        <v>252</v>
      </c>
      <c r="F496" s="13" t="s">
        <v>253</v>
      </c>
      <c r="G496" s="13" t="s">
        <v>2431</v>
      </c>
      <c r="H496" s="13" t="s">
        <v>78</v>
      </c>
      <c r="I496" s="13" t="s">
        <v>14</v>
      </c>
    </row>
    <row r="497" ht="24" hidden="1" spans="1:9">
      <c r="A497" s="13" t="s">
        <v>2432</v>
      </c>
      <c r="B497" s="13" t="s">
        <v>2433</v>
      </c>
      <c r="C497" s="13" t="s">
        <v>2434</v>
      </c>
      <c r="D497" s="13" t="s">
        <v>947</v>
      </c>
      <c r="E497" s="13" t="s">
        <v>14</v>
      </c>
      <c r="F497" s="13" t="s">
        <v>2435</v>
      </c>
      <c r="G497" s="13" t="s">
        <v>2436</v>
      </c>
      <c r="H497" s="13" t="s">
        <v>78</v>
      </c>
      <c r="I497" s="13" t="s">
        <v>950</v>
      </c>
    </row>
    <row r="498" ht="24" hidden="1" spans="1:9">
      <c r="A498" s="13" t="s">
        <v>2437</v>
      </c>
      <c r="B498" s="13" t="s">
        <v>2438</v>
      </c>
      <c r="C498" s="13" t="s">
        <v>2439</v>
      </c>
      <c r="D498" s="13" t="s">
        <v>88</v>
      </c>
      <c r="E498" s="13" t="s">
        <v>14</v>
      </c>
      <c r="F498" s="13" t="s">
        <v>185</v>
      </c>
      <c r="G498" s="13" t="s">
        <v>2440</v>
      </c>
      <c r="H498" s="13" t="s">
        <v>78</v>
      </c>
      <c r="I498" s="13" t="s">
        <v>14</v>
      </c>
    </row>
    <row r="499" ht="59.25" spans="1:9">
      <c r="A499" s="13" t="s">
        <v>2441</v>
      </c>
      <c r="B499" s="13" t="s">
        <v>2442</v>
      </c>
      <c r="C499" s="13" t="s">
        <v>2443</v>
      </c>
      <c r="D499" s="13" t="s">
        <v>46</v>
      </c>
      <c r="E499" s="13" t="s">
        <v>153</v>
      </c>
      <c r="F499" s="13" t="s">
        <v>154</v>
      </c>
      <c r="G499" s="13" t="s">
        <v>2444</v>
      </c>
      <c r="H499" s="13" t="s">
        <v>78</v>
      </c>
      <c r="I499" s="13" t="s">
        <v>14</v>
      </c>
    </row>
    <row r="500" ht="24" spans="1:9">
      <c r="A500" s="13" t="s">
        <v>2445</v>
      </c>
      <c r="B500" s="13" t="s">
        <v>2446</v>
      </c>
      <c r="C500" s="13" t="s">
        <v>445</v>
      </c>
      <c r="D500" s="13" t="s">
        <v>61</v>
      </c>
      <c r="E500" s="13" t="s">
        <v>313</v>
      </c>
      <c r="F500" s="13" t="s">
        <v>314</v>
      </c>
      <c r="G500" s="13" t="s">
        <v>2447</v>
      </c>
      <c r="H500" s="13" t="s">
        <v>78</v>
      </c>
      <c r="I500" s="13" t="s">
        <v>14</v>
      </c>
    </row>
    <row r="501" ht="23.25" hidden="1" spans="1:9">
      <c r="A501" s="13" t="s">
        <v>2448</v>
      </c>
      <c r="B501" s="13" t="s">
        <v>2449</v>
      </c>
      <c r="C501" s="13" t="s">
        <v>2450</v>
      </c>
      <c r="D501" s="13" t="s">
        <v>25</v>
      </c>
      <c r="E501" s="13" t="s">
        <v>14</v>
      </c>
      <c r="F501" s="13" t="s">
        <v>1333</v>
      </c>
      <c r="G501" s="13" t="s">
        <v>2451</v>
      </c>
      <c r="H501" s="13" t="s">
        <v>78</v>
      </c>
      <c r="I501" s="13" t="s">
        <v>14</v>
      </c>
    </row>
  </sheetData>
  <autoFilter ref="A1:I501">
    <filterColumn colId="3">
      <filters>
        <filter val="2020Z|2020级专科"/>
        <filter val="2018Z|2018级专科"/>
        <filter val="2019Z|2019级专科"/>
        <filter val="2020B|2020级本科"/>
        <filter val="2017B|2017级本科"/>
        <filter val="2018B|2018级本科"/>
        <filter val="2019B|2019级本科"/>
      </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7"/>
  <sheetViews>
    <sheetView topLeftCell="C19" workbookViewId="0">
      <selection activeCell="C51" sqref="$A51:$XFD51"/>
    </sheetView>
  </sheetViews>
  <sheetFormatPr defaultColWidth="9" defaultRowHeight="23" customHeight="1"/>
  <cols>
    <col min="1" max="1" width="9" style="2"/>
    <col min="2" max="2" width="14.125" style="2" customWidth="1"/>
    <col min="3" max="3" width="9" style="2"/>
    <col min="4" max="4" width="23.125" style="2" customWidth="1"/>
    <col min="5" max="5" width="24.25" style="2" customWidth="1"/>
    <col min="6" max="6" width="26.625" style="2" customWidth="1"/>
    <col min="7" max="7" width="9" style="2"/>
    <col min="8" max="9" width="10.375" style="2" customWidth="1"/>
    <col min="10" max="10" width="10.375" style="9" customWidth="1"/>
    <col min="11" max="11" width="9" style="2"/>
    <col min="12" max="13" width="12.875" style="2" customWidth="1"/>
    <col min="14" max="14" width="9" style="2"/>
    <col min="15" max="15" width="9" style="9"/>
    <col min="16" max="18" width="9" style="2"/>
    <col min="19" max="19" width="9" style="9"/>
    <col min="20" max="20" width="12.625" style="9"/>
    <col min="21" max="16384" width="9" style="2"/>
  </cols>
  <sheetData>
    <row r="1" customHeight="1" spans="1:20">
      <c r="A1" s="11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2" t="s">
        <v>2452</v>
      </c>
      <c r="I1" s="12" t="s">
        <v>2453</v>
      </c>
      <c r="J1" s="19" t="s">
        <v>2454</v>
      </c>
      <c r="K1" s="11" t="s">
        <v>9</v>
      </c>
      <c r="L1" s="2" t="s">
        <v>2455</v>
      </c>
      <c r="M1" s="2" t="s">
        <v>2456</v>
      </c>
      <c r="N1" s="2" t="s">
        <v>2456</v>
      </c>
      <c r="O1" s="9" t="s">
        <v>2457</v>
      </c>
      <c r="P1" s="2" t="s">
        <v>2458</v>
      </c>
      <c r="Q1" s="2" t="s">
        <v>2459</v>
      </c>
      <c r="R1" s="2" t="s">
        <v>2459</v>
      </c>
      <c r="S1" s="9" t="s">
        <v>8</v>
      </c>
      <c r="T1" s="9" t="s">
        <v>2460</v>
      </c>
    </row>
    <row r="2" customHeight="1" spans="1:20">
      <c r="A2" s="13">
        <v>1</v>
      </c>
      <c r="B2" s="13" t="s">
        <v>30</v>
      </c>
      <c r="C2" s="13" t="s">
        <v>31</v>
      </c>
      <c r="D2" s="13" t="s">
        <v>32</v>
      </c>
      <c r="E2" s="13" t="s">
        <v>33</v>
      </c>
      <c r="F2" s="13" t="s">
        <v>34</v>
      </c>
      <c r="G2" s="13" t="s">
        <v>35</v>
      </c>
      <c r="H2" s="13" t="s">
        <v>36</v>
      </c>
      <c r="I2" s="13">
        <v>0</v>
      </c>
      <c r="J2" s="15">
        <f t="shared" ref="J2:J65" si="0">H2+I2</f>
        <v>78</v>
      </c>
      <c r="K2" s="13" t="s">
        <v>14</v>
      </c>
      <c r="L2" s="2">
        <f>VLOOKUP(B2,[1]Sheet2!$A:$C,3,FALSE)</f>
        <v>1381</v>
      </c>
      <c r="M2" s="2" t="e">
        <f>VLOOKUP(B2,[1]现刊借阅时长!$A:$D,3,FALSE)</f>
        <v>#N/A</v>
      </c>
      <c r="N2" s="2">
        <v>0</v>
      </c>
      <c r="O2" s="9">
        <f t="shared" ref="O2:O65" si="1">L2+N2</f>
        <v>1381</v>
      </c>
      <c r="P2" s="2">
        <f>VLOOKUP(B2,[1]Sheet11!$A:$B,2,FALSE)</f>
        <v>14</v>
      </c>
      <c r="Q2" s="2" t="e">
        <f>VLOOKUP(B2,[1]现刊借阅时长!$A:$D,4,FALSE)</f>
        <v>#N/A</v>
      </c>
      <c r="R2" s="2">
        <v>0</v>
      </c>
      <c r="S2" s="9">
        <f t="shared" ref="S2:S65" si="2">P2+R2</f>
        <v>14</v>
      </c>
      <c r="T2" s="9">
        <f t="shared" ref="T2:T65" si="3">J2/78*0.7+O2/2013*0.15+S2/35*0.15</f>
        <v>0.862906110283159</v>
      </c>
    </row>
    <row r="3" customHeight="1" spans="1:20">
      <c r="A3" s="13">
        <v>2</v>
      </c>
      <c r="B3" s="13" t="s">
        <v>44</v>
      </c>
      <c r="C3" s="13" t="s">
        <v>45</v>
      </c>
      <c r="D3" s="13" t="s">
        <v>46</v>
      </c>
      <c r="E3" s="13" t="s">
        <v>47</v>
      </c>
      <c r="F3" s="13" t="s">
        <v>48</v>
      </c>
      <c r="G3" s="13" t="s">
        <v>49</v>
      </c>
      <c r="H3" s="13" t="s">
        <v>50</v>
      </c>
      <c r="I3" s="13">
        <v>0</v>
      </c>
      <c r="J3" s="15">
        <f t="shared" si="0"/>
        <v>61</v>
      </c>
      <c r="K3" s="13" t="s">
        <v>14</v>
      </c>
      <c r="L3" s="2">
        <f>VLOOKUP(B3,[1]Sheet2!$A:$C,3,FALSE)</f>
        <v>2013</v>
      </c>
      <c r="M3" s="2" t="e">
        <f>VLOOKUP(B3,[1]现刊借阅时长!$A:$D,3,FALSE)</f>
        <v>#N/A</v>
      </c>
      <c r="N3" s="2">
        <v>0</v>
      </c>
      <c r="O3" s="9">
        <f t="shared" si="1"/>
        <v>2013</v>
      </c>
      <c r="P3" s="2">
        <f>VLOOKUP(B3,[1]Sheet11!$A:$B,2,FALSE)</f>
        <v>23</v>
      </c>
      <c r="Q3" s="2" t="e">
        <f>VLOOKUP(B3,[1]现刊借阅时长!$A:$D,4,FALSE)</f>
        <v>#N/A</v>
      </c>
      <c r="R3" s="2">
        <v>0</v>
      </c>
      <c r="S3" s="9">
        <f t="shared" si="2"/>
        <v>23</v>
      </c>
      <c r="T3" s="9">
        <f t="shared" si="3"/>
        <v>0.796007326007326</v>
      </c>
    </row>
    <row r="4" customHeight="1" spans="1:20">
      <c r="A4" s="13">
        <v>5</v>
      </c>
      <c r="B4" s="13" t="s">
        <v>66</v>
      </c>
      <c r="C4" s="13" t="s">
        <v>67</v>
      </c>
      <c r="D4" s="13" t="s">
        <v>46</v>
      </c>
      <c r="E4" s="13" t="s">
        <v>68</v>
      </c>
      <c r="F4" s="13" t="s">
        <v>69</v>
      </c>
      <c r="G4" s="13" t="s">
        <v>70</v>
      </c>
      <c r="H4" s="13" t="s">
        <v>57</v>
      </c>
      <c r="I4" s="13">
        <v>0</v>
      </c>
      <c r="J4" s="15">
        <f t="shared" si="0"/>
        <v>52</v>
      </c>
      <c r="K4" s="13" t="s">
        <v>14</v>
      </c>
      <c r="L4" s="2">
        <f>VLOOKUP(B4,[1]Sheet2!$A:$C,3,FALSE)</f>
        <v>1270</v>
      </c>
      <c r="M4" s="2" t="e">
        <f>VLOOKUP(B4,[1]现刊借阅时长!$A:$D,3,FALSE)</f>
        <v>#N/A</v>
      </c>
      <c r="N4" s="2">
        <v>0</v>
      </c>
      <c r="O4" s="9">
        <f t="shared" si="1"/>
        <v>1270</v>
      </c>
      <c r="P4" s="2">
        <f>VLOOKUP(B4,[1]Sheet11!$A:$B,2,FALSE)</f>
        <v>35</v>
      </c>
      <c r="Q4" s="2" t="e">
        <f>VLOOKUP(B4,[1]现刊借阅时长!$A:$D,4,FALSE)</f>
        <v>#N/A</v>
      </c>
      <c r="R4" s="2">
        <v>0</v>
      </c>
      <c r="S4" s="9">
        <f t="shared" si="2"/>
        <v>35</v>
      </c>
      <c r="T4" s="9">
        <f t="shared" si="3"/>
        <v>0.711301539990065</v>
      </c>
    </row>
    <row r="5" customHeight="1" spans="1:20">
      <c r="A5" s="13">
        <v>6</v>
      </c>
      <c r="B5" s="13" t="s">
        <v>72</v>
      </c>
      <c r="C5" s="13" t="s">
        <v>73</v>
      </c>
      <c r="D5" s="13" t="s">
        <v>46</v>
      </c>
      <c r="E5" s="13" t="s">
        <v>74</v>
      </c>
      <c r="F5" s="13" t="s">
        <v>75</v>
      </c>
      <c r="G5" s="13" t="s">
        <v>76</v>
      </c>
      <c r="H5" s="13" t="s">
        <v>77</v>
      </c>
      <c r="I5" s="13">
        <v>0</v>
      </c>
      <c r="J5" s="15">
        <f t="shared" si="0"/>
        <v>50</v>
      </c>
      <c r="K5" s="13" t="s">
        <v>14</v>
      </c>
      <c r="L5" s="2">
        <f>VLOOKUP(B5,[1]Sheet2!$A:$C,3,FALSE)</f>
        <v>1575</v>
      </c>
      <c r="M5" s="2" t="e">
        <f>VLOOKUP(B5,[1]现刊借阅时长!$A:$D,3,FALSE)</f>
        <v>#N/A</v>
      </c>
      <c r="N5" s="2">
        <v>0</v>
      </c>
      <c r="O5" s="9">
        <f t="shared" si="1"/>
        <v>1575</v>
      </c>
      <c r="P5" s="2">
        <f>VLOOKUP(B5,[1]Sheet11!$A:$B,2,FALSE)</f>
        <v>26</v>
      </c>
      <c r="Q5" s="2" t="e">
        <f>VLOOKUP(B5,[1]现刊借阅时长!$A:$D,4,FALSE)</f>
        <v>#N/A</v>
      </c>
      <c r="R5" s="2">
        <v>0</v>
      </c>
      <c r="S5" s="9">
        <f t="shared" si="2"/>
        <v>26</v>
      </c>
      <c r="T5" s="9">
        <f t="shared" si="3"/>
        <v>0.677508666197191</v>
      </c>
    </row>
    <row r="6" customHeight="1" spans="1:20">
      <c r="A6" s="13">
        <v>3</v>
      </c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14</v>
      </c>
      <c r="H6" s="13" t="s">
        <v>57</v>
      </c>
      <c r="I6" s="13">
        <v>0</v>
      </c>
      <c r="J6" s="15">
        <f t="shared" si="0"/>
        <v>52</v>
      </c>
      <c r="K6" s="13" t="s">
        <v>14</v>
      </c>
      <c r="L6" s="2">
        <f>VLOOKUP(B6,[1]Sheet2!$A:$C,3,FALSE)</f>
        <v>853</v>
      </c>
      <c r="M6" s="2" t="e">
        <f>VLOOKUP(B6,[1]现刊借阅时长!$A:$D,3,FALSE)</f>
        <v>#N/A</v>
      </c>
      <c r="N6" s="2">
        <v>0</v>
      </c>
      <c r="O6" s="9">
        <f t="shared" si="1"/>
        <v>853</v>
      </c>
      <c r="P6" s="2">
        <f>VLOOKUP(B6,[1]Sheet11!$A:$B,2,FALSE)</f>
        <v>30</v>
      </c>
      <c r="Q6" s="2" t="e">
        <f>VLOOKUP(B6,[1]现刊借阅时长!$A:$D,4,FALSE)</f>
        <v>#N/A</v>
      </c>
      <c r="R6" s="2">
        <v>0</v>
      </c>
      <c r="S6" s="9">
        <f t="shared" si="2"/>
        <v>30</v>
      </c>
      <c r="T6" s="9">
        <f t="shared" si="3"/>
        <v>0.658799943226173</v>
      </c>
    </row>
    <row r="7" customHeight="1" spans="1:20">
      <c r="A7" s="13">
        <v>4</v>
      </c>
      <c r="B7" s="13" t="s">
        <v>59</v>
      </c>
      <c r="C7" s="13" t="s">
        <v>60</v>
      </c>
      <c r="D7" s="13" t="s">
        <v>61</v>
      </c>
      <c r="E7" s="13" t="s">
        <v>62</v>
      </c>
      <c r="F7" s="13" t="s">
        <v>63</v>
      </c>
      <c r="G7" s="13" t="s">
        <v>64</v>
      </c>
      <c r="H7" s="13" t="s">
        <v>57</v>
      </c>
      <c r="I7" s="13">
        <v>0</v>
      </c>
      <c r="J7" s="15">
        <f t="shared" si="0"/>
        <v>52</v>
      </c>
      <c r="K7" s="13" t="s">
        <v>14</v>
      </c>
      <c r="L7" s="2">
        <f>VLOOKUP(B7,[1]Sheet2!$A:$C,3,FALSE)</f>
        <v>646</v>
      </c>
      <c r="M7" s="2" t="e">
        <f>VLOOKUP(B7,[1]现刊借阅时长!$A:$D,3,FALSE)</f>
        <v>#N/A</v>
      </c>
      <c r="N7" s="2">
        <v>0</v>
      </c>
      <c r="O7" s="9">
        <f t="shared" si="1"/>
        <v>646</v>
      </c>
      <c r="P7" s="2">
        <f>VLOOKUP(B7,[1]Sheet11!$A:$B,2,FALSE)</f>
        <v>28</v>
      </c>
      <c r="Q7" s="2" t="e">
        <f>VLOOKUP(B7,[1]现刊借阅时长!$A:$D,4,FALSE)</f>
        <v>#N/A</v>
      </c>
      <c r="R7" s="2">
        <v>0</v>
      </c>
      <c r="S7" s="9">
        <f t="shared" si="2"/>
        <v>28</v>
      </c>
      <c r="T7" s="9">
        <f t="shared" si="3"/>
        <v>0.634803775459513</v>
      </c>
    </row>
    <row r="8" customHeight="1" spans="1:20">
      <c r="A8" s="13">
        <v>12</v>
      </c>
      <c r="B8" s="13" t="s">
        <v>124</v>
      </c>
      <c r="C8" s="13" t="s">
        <v>125</v>
      </c>
      <c r="D8" s="13" t="s">
        <v>61</v>
      </c>
      <c r="E8" s="13" t="s">
        <v>126</v>
      </c>
      <c r="F8" s="13" t="s">
        <v>127</v>
      </c>
      <c r="G8" s="13" t="s">
        <v>128</v>
      </c>
      <c r="H8" s="13" t="s">
        <v>122</v>
      </c>
      <c r="I8" s="13">
        <v>0</v>
      </c>
      <c r="J8" s="15">
        <f t="shared" si="0"/>
        <v>44</v>
      </c>
      <c r="K8" s="13" t="s">
        <v>14</v>
      </c>
      <c r="L8" s="2">
        <f>VLOOKUP(B8,[1]Sheet2!$A:$C,3,FALSE)</f>
        <v>1662</v>
      </c>
      <c r="M8" s="2" t="e">
        <f>VLOOKUP(B8,[1]现刊借阅时长!$A:$D,3,FALSE)</f>
        <v>#N/A</v>
      </c>
      <c r="N8" s="2">
        <v>0</v>
      </c>
      <c r="O8" s="9">
        <f t="shared" si="1"/>
        <v>1662</v>
      </c>
      <c r="P8" s="2">
        <f>VLOOKUP(B8,[1]Sheet11!$A:$B,2,FALSE)</f>
        <v>26</v>
      </c>
      <c r="Q8" s="2" t="e">
        <f>VLOOKUP(B8,[1]现刊借阅时长!$A:$D,4,FALSE)</f>
        <v>#N/A</v>
      </c>
      <c r="R8" s="2">
        <v>0</v>
      </c>
      <c r="S8" s="9">
        <f t="shared" si="2"/>
        <v>26</v>
      </c>
      <c r="T8" s="9">
        <f t="shared" si="3"/>
        <v>0.630145373751931</v>
      </c>
    </row>
    <row r="9" customHeight="1" spans="1:20">
      <c r="A9" s="13">
        <v>7</v>
      </c>
      <c r="B9" s="13" t="s">
        <v>79</v>
      </c>
      <c r="C9" s="13" t="s">
        <v>80</v>
      </c>
      <c r="D9" s="13" t="s">
        <v>54</v>
      </c>
      <c r="E9" s="13" t="s">
        <v>81</v>
      </c>
      <c r="F9" s="13" t="s">
        <v>82</v>
      </c>
      <c r="G9" s="13" t="s">
        <v>83</v>
      </c>
      <c r="H9" s="13" t="s">
        <v>84</v>
      </c>
      <c r="I9" s="13">
        <v>0</v>
      </c>
      <c r="J9" s="15">
        <f t="shared" si="0"/>
        <v>48</v>
      </c>
      <c r="K9" s="13" t="s">
        <v>14</v>
      </c>
      <c r="L9" s="2">
        <f>VLOOKUP(B9,[1]Sheet2!$A:$C,3,FALSE)</f>
        <v>1599</v>
      </c>
      <c r="M9" s="2" t="e">
        <f>VLOOKUP(B9,[1]现刊借阅时长!$A:$D,3,FALSE)</f>
        <v>#N/A</v>
      </c>
      <c r="N9" s="2">
        <v>0</v>
      </c>
      <c r="O9" s="9">
        <f t="shared" si="1"/>
        <v>1599</v>
      </c>
      <c r="P9" s="2">
        <f>VLOOKUP(B9,[1]Sheet11!$A:$B,2,FALSE)</f>
        <v>17</v>
      </c>
      <c r="Q9" s="2" t="e">
        <f>VLOOKUP(B9,[1]现刊借阅时长!$A:$D,4,FALSE)</f>
        <v>#N/A</v>
      </c>
      <c r="R9" s="2">
        <v>0</v>
      </c>
      <c r="S9" s="9">
        <f t="shared" si="2"/>
        <v>17</v>
      </c>
      <c r="T9" s="9">
        <f t="shared" si="3"/>
        <v>0.622776895235912</v>
      </c>
    </row>
    <row r="10" customHeight="1" spans="1:20">
      <c r="A10" s="13">
        <v>8</v>
      </c>
      <c r="B10" s="13" t="s">
        <v>98</v>
      </c>
      <c r="C10" s="13" t="s">
        <v>99</v>
      </c>
      <c r="D10" s="13" t="s">
        <v>54</v>
      </c>
      <c r="E10" s="13" t="s">
        <v>100</v>
      </c>
      <c r="F10" s="13" t="s">
        <v>101</v>
      </c>
      <c r="G10" s="13" t="s">
        <v>102</v>
      </c>
      <c r="H10" s="13" t="s">
        <v>103</v>
      </c>
      <c r="I10" s="13">
        <v>0</v>
      </c>
      <c r="J10" s="15">
        <f t="shared" si="0"/>
        <v>45</v>
      </c>
      <c r="K10" s="13" t="s">
        <v>14</v>
      </c>
      <c r="L10" s="2">
        <f>VLOOKUP(B10,[1]Sheet2!$A:$C,3,FALSE)</f>
        <v>1663</v>
      </c>
      <c r="M10" s="2" t="e">
        <f>VLOOKUP(B10,[1]现刊借阅时长!$A:$D,3,FALSE)</f>
        <v>#N/A</v>
      </c>
      <c r="N10" s="2">
        <v>0</v>
      </c>
      <c r="O10" s="9">
        <f t="shared" si="1"/>
        <v>1663</v>
      </c>
      <c r="P10" s="2">
        <f>VLOOKUP(B10,[1]Sheet11!$A:$B,2,FALSE)</f>
        <v>13</v>
      </c>
      <c r="Q10" s="2" t="e">
        <f>VLOOKUP(B10,[1]现刊借阅时长!$A:$D,4,FALSE)</f>
        <v>#N/A</v>
      </c>
      <c r="R10" s="2">
        <v>0</v>
      </c>
      <c r="S10" s="9">
        <f t="shared" si="2"/>
        <v>13</v>
      </c>
      <c r="T10" s="9">
        <f t="shared" si="3"/>
        <v>0.58347996266029</v>
      </c>
    </row>
    <row r="11" customHeight="1" spans="1:20">
      <c r="A11" s="13">
        <v>11</v>
      </c>
      <c r="B11" s="13" t="s">
        <v>117</v>
      </c>
      <c r="C11" s="13" t="s">
        <v>118</v>
      </c>
      <c r="D11" s="13" t="s">
        <v>54</v>
      </c>
      <c r="E11" s="13" t="s">
        <v>119</v>
      </c>
      <c r="F11" s="13" t="s">
        <v>120</v>
      </c>
      <c r="G11" s="13" t="s">
        <v>121</v>
      </c>
      <c r="H11" s="13" t="s">
        <v>122</v>
      </c>
      <c r="I11" s="13">
        <v>0</v>
      </c>
      <c r="J11" s="15">
        <f t="shared" si="0"/>
        <v>44</v>
      </c>
      <c r="K11" s="13" t="s">
        <v>14</v>
      </c>
      <c r="L11" s="2">
        <f>VLOOKUP(B11,[1]Sheet2!$A:$C,3,FALSE)</f>
        <v>737</v>
      </c>
      <c r="M11" s="2" t="e">
        <f>VLOOKUP(B11,[1]现刊借阅时长!$A:$D,3,FALSE)</f>
        <v>#N/A</v>
      </c>
      <c r="N11" s="2">
        <v>0</v>
      </c>
      <c r="O11" s="9">
        <f t="shared" si="1"/>
        <v>737</v>
      </c>
      <c r="P11" s="2">
        <f>VLOOKUP(B11,[1]Sheet11!$A:$B,2,FALSE)</f>
        <v>29</v>
      </c>
      <c r="Q11" s="2" t="e">
        <f>VLOOKUP(B11,[1]现刊借阅时长!$A:$D,4,FALSE)</f>
        <v>#N/A</v>
      </c>
      <c r="R11" s="2">
        <v>0</v>
      </c>
      <c r="S11" s="9">
        <f t="shared" si="2"/>
        <v>29</v>
      </c>
      <c r="T11" s="9">
        <f t="shared" si="3"/>
        <v>0.574075541944394</v>
      </c>
    </row>
    <row r="12" customHeight="1" spans="1:20">
      <c r="A12" s="13">
        <v>10</v>
      </c>
      <c r="B12" s="13" t="s">
        <v>111</v>
      </c>
      <c r="C12" s="13" t="s">
        <v>112</v>
      </c>
      <c r="D12" s="13" t="s">
        <v>46</v>
      </c>
      <c r="E12" s="13" t="s">
        <v>113</v>
      </c>
      <c r="F12" s="13" t="s">
        <v>114</v>
      </c>
      <c r="G12" s="13" t="s">
        <v>115</v>
      </c>
      <c r="H12" s="13" t="s">
        <v>103</v>
      </c>
      <c r="I12" s="13">
        <v>0</v>
      </c>
      <c r="J12" s="15">
        <f t="shared" si="0"/>
        <v>45</v>
      </c>
      <c r="K12" s="13" t="s">
        <v>14</v>
      </c>
      <c r="L12" s="2">
        <f>VLOOKUP(B12,[1]Sheet2!$A:$C,3,FALSE)</f>
        <v>916</v>
      </c>
      <c r="M12" s="2" t="e">
        <f>VLOOKUP(B12,[1]现刊借阅时长!$A:$D,3,FALSE)</f>
        <v>#N/A</v>
      </c>
      <c r="N12" s="2">
        <v>0</v>
      </c>
      <c r="O12" s="9">
        <f t="shared" si="1"/>
        <v>916</v>
      </c>
      <c r="P12" s="2">
        <f>VLOOKUP(B12,[1]Sheet11!$A:$B,2,FALSE)</f>
        <v>22</v>
      </c>
      <c r="Q12" s="2" t="e">
        <f>VLOOKUP(B12,[1]现刊借阅时长!$A:$D,4,FALSE)</f>
        <v>#N/A</v>
      </c>
      <c r="R12" s="2">
        <v>0</v>
      </c>
      <c r="S12" s="9">
        <f t="shared" si="2"/>
        <v>22</v>
      </c>
      <c r="T12" s="9">
        <f t="shared" si="3"/>
        <v>0.566388201961972</v>
      </c>
    </row>
    <row r="13" customHeight="1" spans="1:20">
      <c r="A13" s="13">
        <v>24</v>
      </c>
      <c r="B13" s="13" t="s">
        <v>223</v>
      </c>
      <c r="C13" s="13" t="s">
        <v>224</v>
      </c>
      <c r="D13" s="13" t="s">
        <v>46</v>
      </c>
      <c r="E13" s="13" t="s">
        <v>225</v>
      </c>
      <c r="F13" s="13" t="s">
        <v>226</v>
      </c>
      <c r="G13" s="13" t="s">
        <v>227</v>
      </c>
      <c r="H13" s="13" t="s">
        <v>221</v>
      </c>
      <c r="I13" s="13">
        <v>4</v>
      </c>
      <c r="J13" s="15">
        <f t="shared" si="0"/>
        <v>40</v>
      </c>
      <c r="K13" s="13" t="s">
        <v>14</v>
      </c>
      <c r="L13" s="2">
        <f>VLOOKUP(B13,[1]Sheet2!$A:$C,3,FALSE)</f>
        <v>1695</v>
      </c>
      <c r="M13" s="2">
        <f>VLOOKUP(B13,[1]现刊借阅时长!$A:$D,3,FALSE)</f>
        <v>4</v>
      </c>
      <c r="N13" s="2">
        <v>4</v>
      </c>
      <c r="O13" s="9">
        <f t="shared" si="1"/>
        <v>1699</v>
      </c>
      <c r="P13" s="2">
        <f>VLOOKUP(B13,[1]Sheet11!$A:$B,2,FALSE)</f>
        <v>9</v>
      </c>
      <c r="Q13" s="2">
        <f>VLOOKUP(B13,[1]现刊借阅时长!$A:$D,4,FALSE)</f>
        <v>4</v>
      </c>
      <c r="R13" s="2">
        <v>4</v>
      </c>
      <c r="S13" s="9">
        <f t="shared" si="2"/>
        <v>13</v>
      </c>
      <c r="T13" s="9">
        <f t="shared" si="3"/>
        <v>0.541290731126797</v>
      </c>
    </row>
    <row r="14" customHeight="1" spans="1:20">
      <c r="A14" s="13">
        <v>14</v>
      </c>
      <c r="B14" s="13" t="s">
        <v>141</v>
      </c>
      <c r="C14" s="13" t="s">
        <v>142</v>
      </c>
      <c r="D14" s="13" t="s">
        <v>54</v>
      </c>
      <c r="E14" s="13" t="s">
        <v>143</v>
      </c>
      <c r="F14" s="13" t="s">
        <v>144</v>
      </c>
      <c r="G14" s="13" t="s">
        <v>145</v>
      </c>
      <c r="H14" s="13" t="s">
        <v>133</v>
      </c>
      <c r="I14" s="13">
        <v>0</v>
      </c>
      <c r="J14" s="15">
        <f t="shared" si="0"/>
        <v>43</v>
      </c>
      <c r="K14" s="13" t="s">
        <v>14</v>
      </c>
      <c r="L14" s="2">
        <f>VLOOKUP(B14,[1]Sheet2!$A:$C,3,FALSE)</f>
        <v>1369</v>
      </c>
      <c r="M14" s="2" t="e">
        <f>VLOOKUP(B14,[1]现刊借阅时长!$A:$D,3,FALSE)</f>
        <v>#N/A</v>
      </c>
      <c r="N14" s="2">
        <v>0</v>
      </c>
      <c r="O14" s="9">
        <f t="shared" si="1"/>
        <v>1369</v>
      </c>
      <c r="P14" s="2">
        <f>VLOOKUP(B14,[1]Sheet11!$A:$B,2,FALSE)</f>
        <v>12</v>
      </c>
      <c r="Q14" s="2" t="e">
        <f>VLOOKUP(B14,[1]现刊借阅时长!$A:$D,4,FALSE)</f>
        <v>#N/A</v>
      </c>
      <c r="R14" s="2">
        <v>0</v>
      </c>
      <c r="S14" s="9">
        <f t="shared" si="2"/>
        <v>12</v>
      </c>
      <c r="T14" s="9">
        <f t="shared" si="3"/>
        <v>0.539337929829733</v>
      </c>
    </row>
    <row r="15" customHeight="1" spans="1:20">
      <c r="A15" s="13">
        <v>13</v>
      </c>
      <c r="B15" s="13" t="s">
        <v>135</v>
      </c>
      <c r="C15" s="13" t="s">
        <v>136</v>
      </c>
      <c r="D15" s="13" t="s">
        <v>46</v>
      </c>
      <c r="E15" s="13" t="s">
        <v>137</v>
      </c>
      <c r="F15" s="13" t="s">
        <v>138</v>
      </c>
      <c r="G15" s="13" t="s">
        <v>139</v>
      </c>
      <c r="H15" s="13" t="s">
        <v>133</v>
      </c>
      <c r="I15" s="13">
        <v>0</v>
      </c>
      <c r="J15" s="15">
        <f t="shared" si="0"/>
        <v>43</v>
      </c>
      <c r="K15" s="13" t="s">
        <v>14</v>
      </c>
      <c r="L15" s="2">
        <f>VLOOKUP(B15,[1]Sheet2!$A:$C,3,FALSE)</f>
        <v>483</v>
      </c>
      <c r="M15" s="2" t="e">
        <f>VLOOKUP(B15,[1]现刊借阅时长!$A:$D,3,FALSE)</f>
        <v>#N/A</v>
      </c>
      <c r="N15" s="2">
        <v>0</v>
      </c>
      <c r="O15" s="9">
        <f t="shared" si="1"/>
        <v>483</v>
      </c>
      <c r="P15" s="2">
        <f>VLOOKUP(B15,[1]Sheet11!$A:$B,2,FALSE)</f>
        <v>26</v>
      </c>
      <c r="Q15" s="2" t="e">
        <f>VLOOKUP(B15,[1]现刊借阅时长!$A:$D,4,FALSE)</f>
        <v>#N/A</v>
      </c>
      <c r="R15" s="2">
        <v>0</v>
      </c>
      <c r="S15" s="9">
        <f t="shared" si="2"/>
        <v>26</v>
      </c>
      <c r="T15" s="9">
        <f t="shared" si="3"/>
        <v>0.533317065448213</v>
      </c>
    </row>
    <row r="16" customHeight="1" spans="1:20">
      <c r="A16" s="13">
        <v>16</v>
      </c>
      <c r="B16" s="13" t="s">
        <v>151</v>
      </c>
      <c r="C16" s="13" t="s">
        <v>152</v>
      </c>
      <c r="D16" s="13" t="s">
        <v>46</v>
      </c>
      <c r="E16" s="13" t="s">
        <v>153</v>
      </c>
      <c r="F16" s="13" t="s">
        <v>154</v>
      </c>
      <c r="G16" s="13" t="s">
        <v>155</v>
      </c>
      <c r="H16" s="13" t="s">
        <v>156</v>
      </c>
      <c r="I16" s="13">
        <v>0</v>
      </c>
      <c r="J16" s="15">
        <f t="shared" si="0"/>
        <v>42</v>
      </c>
      <c r="K16" s="13" t="s">
        <v>14</v>
      </c>
      <c r="L16" s="2">
        <f>VLOOKUP(B16,[1]Sheet2!$A:$C,3,FALSE)</f>
        <v>1109</v>
      </c>
      <c r="M16" s="2" t="e">
        <f>VLOOKUP(B16,[1]现刊借阅时长!$A:$D,3,FALSE)</f>
        <v>#N/A</v>
      </c>
      <c r="N16" s="2">
        <v>0</v>
      </c>
      <c r="O16" s="9">
        <f t="shared" si="1"/>
        <v>1109</v>
      </c>
      <c r="P16" s="2">
        <f>VLOOKUP(B16,[1]Sheet11!$A:$B,2,FALSE)</f>
        <v>17</v>
      </c>
      <c r="Q16" s="2" t="e">
        <f>VLOOKUP(B16,[1]现刊借阅时长!$A:$D,4,FALSE)</f>
        <v>#N/A</v>
      </c>
      <c r="R16" s="2">
        <v>0</v>
      </c>
      <c r="S16" s="9">
        <f t="shared" si="2"/>
        <v>17</v>
      </c>
      <c r="T16" s="9">
        <f t="shared" si="3"/>
        <v>0.532418073729549</v>
      </c>
    </row>
    <row r="17" customHeight="1" spans="1:20">
      <c r="A17" s="13">
        <v>15</v>
      </c>
      <c r="B17" s="13" t="s">
        <v>147</v>
      </c>
      <c r="C17" s="13" t="s">
        <v>148</v>
      </c>
      <c r="D17" s="13" t="s">
        <v>54</v>
      </c>
      <c r="E17" s="13" t="s">
        <v>81</v>
      </c>
      <c r="F17" s="13" t="s">
        <v>82</v>
      </c>
      <c r="G17" s="13" t="s">
        <v>149</v>
      </c>
      <c r="H17" s="13" t="s">
        <v>133</v>
      </c>
      <c r="I17" s="13">
        <v>0</v>
      </c>
      <c r="J17" s="15">
        <f t="shared" si="0"/>
        <v>43</v>
      </c>
      <c r="K17" s="13" t="s">
        <v>14</v>
      </c>
      <c r="L17" s="2">
        <f>VLOOKUP(B17,[1]Sheet2!$A:$C,3,FALSE)</f>
        <v>1277</v>
      </c>
      <c r="M17" s="2" t="e">
        <f>VLOOKUP(B17,[1]现刊借阅时长!$A:$D,3,FALSE)</f>
        <v>#N/A</v>
      </c>
      <c r="N17" s="2">
        <v>0</v>
      </c>
      <c r="O17" s="9">
        <f t="shared" si="1"/>
        <v>1277</v>
      </c>
      <c r="P17" s="2">
        <f>VLOOKUP(B17,[1]Sheet11!$A:$B,2,FALSE)</f>
        <v>11</v>
      </c>
      <c r="Q17" s="2" t="e">
        <f>VLOOKUP(B17,[1]现刊借阅时长!$A:$D,4,FALSE)</f>
        <v>#N/A</v>
      </c>
      <c r="R17" s="2">
        <v>0</v>
      </c>
      <c r="S17" s="9">
        <f t="shared" si="2"/>
        <v>11</v>
      </c>
      <c r="T17" s="9">
        <f t="shared" si="3"/>
        <v>0.528196775901694</v>
      </c>
    </row>
    <row r="18" customHeight="1" spans="1:20">
      <c r="A18" s="13">
        <v>17</v>
      </c>
      <c r="B18" s="13" t="s">
        <v>158</v>
      </c>
      <c r="C18" s="13" t="s">
        <v>159</v>
      </c>
      <c r="D18" s="13" t="s">
        <v>54</v>
      </c>
      <c r="E18" s="13" t="s">
        <v>160</v>
      </c>
      <c r="F18" s="13" t="s">
        <v>161</v>
      </c>
      <c r="G18" s="13" t="s">
        <v>162</v>
      </c>
      <c r="H18" s="13" t="s">
        <v>156</v>
      </c>
      <c r="I18" s="13">
        <v>0</v>
      </c>
      <c r="J18" s="15">
        <f t="shared" si="0"/>
        <v>42</v>
      </c>
      <c r="K18" s="13" t="s">
        <v>14</v>
      </c>
      <c r="L18" s="2">
        <f>VLOOKUP(B18,[1]Sheet2!$A:$C,3,FALSE)</f>
        <v>1086</v>
      </c>
      <c r="M18" s="2" t="e">
        <f>VLOOKUP(B18,[1]现刊借阅时长!$A:$D,3,FALSE)</f>
        <v>#N/A</v>
      </c>
      <c r="N18" s="2">
        <v>0</v>
      </c>
      <c r="O18" s="9">
        <f t="shared" si="1"/>
        <v>1086</v>
      </c>
      <c r="P18" s="2">
        <f>VLOOKUP(B18,[1]Sheet11!$A:$B,2,FALSE)</f>
        <v>16</v>
      </c>
      <c r="Q18" s="2" t="e">
        <f>VLOOKUP(B18,[1]现刊借阅时长!$A:$D,4,FALSE)</f>
        <v>#N/A</v>
      </c>
      <c r="R18" s="2">
        <v>0</v>
      </c>
      <c r="S18" s="9">
        <f t="shared" si="2"/>
        <v>16</v>
      </c>
      <c r="T18" s="9">
        <f t="shared" si="3"/>
        <v>0.526418499533253</v>
      </c>
    </row>
    <row r="19" customHeight="1" spans="1:20">
      <c r="A19" s="13">
        <v>19</v>
      </c>
      <c r="B19" s="13" t="s">
        <v>177</v>
      </c>
      <c r="C19" s="13" t="s">
        <v>178</v>
      </c>
      <c r="D19" s="13" t="s">
        <v>46</v>
      </c>
      <c r="E19" s="13" t="s">
        <v>179</v>
      </c>
      <c r="F19" s="13" t="s">
        <v>180</v>
      </c>
      <c r="G19" s="13" t="s">
        <v>181</v>
      </c>
      <c r="H19" s="13" t="s">
        <v>175</v>
      </c>
      <c r="I19" s="13">
        <v>0</v>
      </c>
      <c r="J19" s="15">
        <f t="shared" si="0"/>
        <v>40</v>
      </c>
      <c r="K19" s="13" t="s">
        <v>14</v>
      </c>
      <c r="L19" s="2">
        <f>VLOOKUP(B19,[1]Sheet2!$A:$C,3,FALSE)</f>
        <v>1108</v>
      </c>
      <c r="M19" s="2" t="e">
        <f>VLOOKUP(B19,[1]现刊借阅时长!$A:$D,3,FALSE)</f>
        <v>#N/A</v>
      </c>
      <c r="N19" s="2">
        <v>0</v>
      </c>
      <c r="O19" s="9">
        <f t="shared" si="1"/>
        <v>1108</v>
      </c>
      <c r="P19" s="2">
        <f>VLOOKUP(B19,[1]Sheet11!$A:$B,2,FALSE)</f>
        <v>16</v>
      </c>
      <c r="Q19" s="2" t="e">
        <f>VLOOKUP(B19,[1]现刊借阅时长!$A:$D,4,FALSE)</f>
        <v>#N/A</v>
      </c>
      <c r="R19" s="2">
        <v>0</v>
      </c>
      <c r="S19" s="9">
        <f t="shared" si="2"/>
        <v>16</v>
      </c>
      <c r="T19" s="9">
        <f t="shared" si="3"/>
        <v>0.510109125846831</v>
      </c>
    </row>
    <row r="20" customHeight="1" spans="1:20">
      <c r="A20" s="13">
        <v>9</v>
      </c>
      <c r="B20" s="13" t="s">
        <v>105</v>
      </c>
      <c r="C20" s="13" t="s">
        <v>106</v>
      </c>
      <c r="D20" s="13" t="s">
        <v>46</v>
      </c>
      <c r="E20" s="13" t="s">
        <v>107</v>
      </c>
      <c r="F20" s="13" t="s">
        <v>108</v>
      </c>
      <c r="G20" s="13" t="s">
        <v>109</v>
      </c>
      <c r="H20" s="13" t="s">
        <v>103</v>
      </c>
      <c r="I20" s="13">
        <v>0</v>
      </c>
      <c r="J20" s="15">
        <f t="shared" si="0"/>
        <v>45</v>
      </c>
      <c r="K20" s="13" t="s">
        <v>14</v>
      </c>
      <c r="L20" s="2">
        <f>VLOOKUP(B20,[1]Sheet2!$A:$C,3,FALSE)</f>
        <v>352</v>
      </c>
      <c r="M20" s="2" t="e">
        <f>VLOOKUP(B20,[1]现刊借阅时长!$A:$D,3,FALSE)</f>
        <v>#N/A</v>
      </c>
      <c r="N20" s="2">
        <v>0</v>
      </c>
      <c r="O20" s="9">
        <f t="shared" si="1"/>
        <v>352</v>
      </c>
      <c r="P20" s="2">
        <f>VLOOKUP(B20,[1]Sheet11!$A:$B,2,FALSE)</f>
        <v>17</v>
      </c>
      <c r="Q20" s="2" t="e">
        <f>VLOOKUP(B20,[1]现刊借阅时长!$A:$D,4,FALSE)</f>
        <v>#N/A</v>
      </c>
      <c r="R20" s="2">
        <v>0</v>
      </c>
      <c r="S20" s="9">
        <f t="shared" si="2"/>
        <v>17</v>
      </c>
      <c r="T20" s="9">
        <f t="shared" si="3"/>
        <v>0.502932804900018</v>
      </c>
    </row>
    <row r="21" customHeight="1" spans="1:20">
      <c r="A21" s="13">
        <v>18</v>
      </c>
      <c r="B21" s="13" t="s">
        <v>164</v>
      </c>
      <c r="C21" s="13" t="s">
        <v>165</v>
      </c>
      <c r="D21" s="13" t="s">
        <v>54</v>
      </c>
      <c r="E21" s="13" t="s">
        <v>166</v>
      </c>
      <c r="F21" s="13" t="s">
        <v>167</v>
      </c>
      <c r="G21" s="13" t="s">
        <v>168</v>
      </c>
      <c r="H21" s="13" t="s">
        <v>169</v>
      </c>
      <c r="I21" s="13">
        <v>0</v>
      </c>
      <c r="J21" s="15">
        <f t="shared" si="0"/>
        <v>41</v>
      </c>
      <c r="K21" s="13" t="s">
        <v>14</v>
      </c>
      <c r="L21" s="2">
        <f>VLOOKUP(B21,[1]Sheet2!$A:$C,3,FALSE)</f>
        <v>799</v>
      </c>
      <c r="M21" s="2" t="e">
        <f>VLOOKUP(B21,[1]现刊借阅时长!$A:$D,3,FALSE)</f>
        <v>#N/A</v>
      </c>
      <c r="N21" s="2">
        <v>0</v>
      </c>
      <c r="O21" s="9">
        <f t="shared" si="1"/>
        <v>799</v>
      </c>
      <c r="P21" s="2">
        <f>VLOOKUP(B21,[1]Sheet11!$A:$B,2,FALSE)</f>
        <v>16</v>
      </c>
      <c r="Q21" s="2" t="e">
        <f>VLOOKUP(B21,[1]现刊借阅时长!$A:$D,4,FALSE)</f>
        <v>#N/A</v>
      </c>
      <c r="R21" s="2">
        <v>0</v>
      </c>
      <c r="S21" s="9">
        <f t="shared" si="2"/>
        <v>16</v>
      </c>
      <c r="T21" s="9">
        <f t="shared" si="3"/>
        <v>0.496058149500772</v>
      </c>
    </row>
    <row r="22" customHeight="1" spans="1:20">
      <c r="A22" s="13">
        <v>20</v>
      </c>
      <c r="B22" s="13" t="s">
        <v>188</v>
      </c>
      <c r="C22" s="13" t="s">
        <v>189</v>
      </c>
      <c r="D22" s="13" t="s">
        <v>46</v>
      </c>
      <c r="E22" s="13" t="s">
        <v>190</v>
      </c>
      <c r="F22" s="13" t="s">
        <v>191</v>
      </c>
      <c r="G22" s="13" t="s">
        <v>192</v>
      </c>
      <c r="H22" s="13" t="s">
        <v>175</v>
      </c>
      <c r="I22" s="13">
        <v>0</v>
      </c>
      <c r="J22" s="15">
        <f t="shared" si="0"/>
        <v>40</v>
      </c>
      <c r="K22" s="13" t="s">
        <v>14</v>
      </c>
      <c r="L22" s="2">
        <f>VLOOKUP(B22,[1]Sheet2!$A:$C,3,FALSE)</f>
        <v>1125</v>
      </c>
      <c r="M22" s="2" t="e">
        <f>VLOOKUP(B22,[1]现刊借阅时长!$A:$D,3,FALSE)</f>
        <v>#N/A</v>
      </c>
      <c r="N22" s="2">
        <v>0</v>
      </c>
      <c r="O22" s="9">
        <f t="shared" si="1"/>
        <v>1125</v>
      </c>
      <c r="P22" s="2">
        <f>VLOOKUP(B22,[1]Sheet11!$A:$B,2,FALSE)</f>
        <v>11</v>
      </c>
      <c r="Q22" s="2" t="e">
        <f>VLOOKUP(B22,[1]现刊借阅时长!$A:$D,4,FALSE)</f>
        <v>#N/A</v>
      </c>
      <c r="R22" s="2">
        <v>0</v>
      </c>
      <c r="S22" s="9">
        <f t="shared" si="2"/>
        <v>11</v>
      </c>
      <c r="T22" s="9">
        <f t="shared" si="3"/>
        <v>0.489947320439124</v>
      </c>
    </row>
    <row r="23" customHeight="1" spans="1:20">
      <c r="A23" s="13">
        <v>25</v>
      </c>
      <c r="B23" s="13" t="s">
        <v>232</v>
      </c>
      <c r="C23" s="13" t="s">
        <v>233</v>
      </c>
      <c r="D23" s="13" t="s">
        <v>46</v>
      </c>
      <c r="E23" s="13" t="s">
        <v>234</v>
      </c>
      <c r="F23" s="13" t="s">
        <v>235</v>
      </c>
      <c r="G23" s="13" t="s">
        <v>236</v>
      </c>
      <c r="H23" s="13" t="s">
        <v>221</v>
      </c>
      <c r="I23" s="13">
        <v>0</v>
      </c>
      <c r="J23" s="15">
        <f t="shared" si="0"/>
        <v>36</v>
      </c>
      <c r="K23" s="13" t="s">
        <v>14</v>
      </c>
      <c r="L23" s="2">
        <f>VLOOKUP(B23,[1]Sheet2!$A:$C,3,FALSE)</f>
        <v>1277</v>
      </c>
      <c r="M23" s="2" t="e">
        <f>VLOOKUP(B23,[1]现刊借阅时长!$A:$D,3,FALSE)</f>
        <v>#N/A</v>
      </c>
      <c r="N23" s="2">
        <v>0</v>
      </c>
      <c r="O23" s="9">
        <f t="shared" si="1"/>
        <v>1277</v>
      </c>
      <c r="P23" s="2">
        <f>VLOOKUP(B23,[1]Sheet11!$A:$B,2,FALSE)</f>
        <v>15</v>
      </c>
      <c r="Q23" s="2" t="e">
        <f>VLOOKUP(B23,[1]现刊借阅时长!$A:$D,4,FALSE)</f>
        <v>#N/A</v>
      </c>
      <c r="R23" s="2">
        <v>0</v>
      </c>
      <c r="S23" s="9">
        <f t="shared" si="2"/>
        <v>15</v>
      </c>
      <c r="T23" s="9">
        <f t="shared" si="3"/>
        <v>0.482519120224038</v>
      </c>
    </row>
    <row r="24" customHeight="1" spans="1:20">
      <c r="A24" s="13">
        <v>21</v>
      </c>
      <c r="B24" s="13" t="s">
        <v>194</v>
      </c>
      <c r="C24" s="13" t="s">
        <v>195</v>
      </c>
      <c r="D24" s="13" t="s">
        <v>54</v>
      </c>
      <c r="E24" s="13" t="s">
        <v>196</v>
      </c>
      <c r="F24" s="13" t="s">
        <v>197</v>
      </c>
      <c r="G24" s="13" t="s">
        <v>14</v>
      </c>
      <c r="H24" s="13" t="s">
        <v>198</v>
      </c>
      <c r="I24" s="13">
        <v>0</v>
      </c>
      <c r="J24" s="15">
        <f t="shared" si="0"/>
        <v>38</v>
      </c>
      <c r="K24" s="13" t="s">
        <v>14</v>
      </c>
      <c r="L24" s="2">
        <f>VLOOKUP(B24,[1]Sheet2!$A:$C,3,FALSE)</f>
        <v>321</v>
      </c>
      <c r="M24" s="2" t="e">
        <f>VLOOKUP(B24,[1]现刊借阅时长!$A:$D,3,FALSE)</f>
        <v>#N/A</v>
      </c>
      <c r="N24" s="2">
        <v>0</v>
      </c>
      <c r="O24" s="9">
        <f t="shared" si="1"/>
        <v>321</v>
      </c>
      <c r="P24" s="2">
        <f>VLOOKUP(B24,[1]Sheet11!$A:$B,2,FALSE)</f>
        <v>22</v>
      </c>
      <c r="Q24" s="2" t="e">
        <f>VLOOKUP(B24,[1]现刊借阅时长!$A:$D,4,FALSE)</f>
        <v>#N/A</v>
      </c>
      <c r="R24" s="2">
        <v>0</v>
      </c>
      <c r="S24" s="9">
        <f t="shared" si="2"/>
        <v>22</v>
      </c>
      <c r="T24" s="9">
        <f t="shared" si="3"/>
        <v>0.459230878411206</v>
      </c>
    </row>
    <row r="25" customHeight="1" spans="1:20">
      <c r="A25" s="13">
        <v>26</v>
      </c>
      <c r="B25" s="13" t="s">
        <v>241</v>
      </c>
      <c r="C25" s="13" t="s">
        <v>242</v>
      </c>
      <c r="D25" s="13" t="s">
        <v>54</v>
      </c>
      <c r="E25" s="13" t="s">
        <v>243</v>
      </c>
      <c r="F25" s="13" t="s">
        <v>244</v>
      </c>
      <c r="G25" s="13" t="s">
        <v>245</v>
      </c>
      <c r="H25" s="13" t="s">
        <v>221</v>
      </c>
      <c r="I25" s="13">
        <v>0</v>
      </c>
      <c r="J25" s="15">
        <f t="shared" si="0"/>
        <v>36</v>
      </c>
      <c r="K25" s="13" t="s">
        <v>14</v>
      </c>
      <c r="L25" s="2">
        <f>VLOOKUP(B25,[1]Sheet2!$A:$C,3,FALSE)</f>
        <v>1187</v>
      </c>
      <c r="M25" s="2" t="e">
        <f>VLOOKUP(B25,[1]现刊借阅时长!$A:$D,3,FALSE)</f>
        <v>#N/A</v>
      </c>
      <c r="N25" s="2">
        <v>0</v>
      </c>
      <c r="O25" s="9">
        <f t="shared" si="1"/>
        <v>1187</v>
      </c>
      <c r="P25" s="2">
        <f>VLOOKUP(B25,[1]Sheet11!$A:$B,2,FALSE)</f>
        <v>11</v>
      </c>
      <c r="Q25" s="2" t="e">
        <f>VLOOKUP(B25,[1]现刊借阅时长!$A:$D,4,FALSE)</f>
        <v>#N/A</v>
      </c>
      <c r="R25" s="2">
        <v>0</v>
      </c>
      <c r="S25" s="9">
        <f t="shared" si="2"/>
        <v>11</v>
      </c>
      <c r="T25" s="9">
        <f t="shared" si="3"/>
        <v>0.458669854735429</v>
      </c>
    </row>
    <row r="26" customHeight="1" spans="1:20">
      <c r="A26" s="13">
        <v>28</v>
      </c>
      <c r="B26" s="13" t="s">
        <v>255</v>
      </c>
      <c r="C26" s="13" t="s">
        <v>256</v>
      </c>
      <c r="D26" s="13" t="s">
        <v>32</v>
      </c>
      <c r="E26" s="13" t="s">
        <v>257</v>
      </c>
      <c r="F26" s="13" t="s">
        <v>258</v>
      </c>
      <c r="G26" s="13" t="s">
        <v>259</v>
      </c>
      <c r="H26" s="13" t="s">
        <v>222</v>
      </c>
      <c r="I26" s="13">
        <v>0</v>
      </c>
      <c r="J26" s="15">
        <f t="shared" si="0"/>
        <v>35</v>
      </c>
      <c r="K26" s="13" t="s">
        <v>14</v>
      </c>
      <c r="L26" s="2">
        <f>VLOOKUP(B26,[1]Sheet2!$A:$C,3,FALSE)</f>
        <v>1076</v>
      </c>
      <c r="M26" s="2" t="e">
        <f>VLOOKUP(B26,[1]现刊借阅时长!$A:$D,3,FALSE)</f>
        <v>#N/A</v>
      </c>
      <c r="N26" s="2">
        <v>0</v>
      </c>
      <c r="O26" s="9">
        <f t="shared" si="1"/>
        <v>1076</v>
      </c>
      <c r="P26" s="2">
        <f>VLOOKUP(B26,[1]Sheet11!$A:$B,2,FALSE)</f>
        <v>13</v>
      </c>
      <c r="Q26" s="2" t="e">
        <f>VLOOKUP(B26,[1]现刊借阅时长!$A:$D,4,FALSE)</f>
        <v>#N/A</v>
      </c>
      <c r="R26" s="2">
        <v>0</v>
      </c>
      <c r="S26" s="9">
        <f t="shared" si="2"/>
        <v>13</v>
      </c>
      <c r="T26" s="9">
        <f t="shared" si="3"/>
        <v>0.449995687372737</v>
      </c>
    </row>
    <row r="27" customHeight="1" spans="1:20">
      <c r="A27" s="13">
        <v>23</v>
      </c>
      <c r="B27" s="13" t="s">
        <v>216</v>
      </c>
      <c r="C27" s="13" t="s">
        <v>217</v>
      </c>
      <c r="D27" s="13" t="s">
        <v>54</v>
      </c>
      <c r="E27" s="13" t="s">
        <v>218</v>
      </c>
      <c r="F27" s="13" t="s">
        <v>219</v>
      </c>
      <c r="G27" s="13" t="s">
        <v>220</v>
      </c>
      <c r="H27" s="13" t="s">
        <v>221</v>
      </c>
      <c r="I27" s="13">
        <v>0</v>
      </c>
      <c r="J27" s="15">
        <f t="shared" si="0"/>
        <v>36</v>
      </c>
      <c r="K27" s="13" t="s">
        <v>14</v>
      </c>
      <c r="L27" s="2">
        <f>VLOOKUP(B27,[1]Sheet2!$A:$C,3,FALSE)</f>
        <v>1352</v>
      </c>
      <c r="M27" s="2" t="e">
        <f>VLOOKUP(B27,[1]现刊借阅时长!$A:$D,3,FALSE)</f>
        <v>#N/A</v>
      </c>
      <c r="N27" s="2">
        <v>0</v>
      </c>
      <c r="O27" s="9">
        <f t="shared" si="1"/>
        <v>1352</v>
      </c>
      <c r="P27" s="2">
        <f>VLOOKUP(B27,[1]Sheet11!$A:$B,2,FALSE)</f>
        <v>6</v>
      </c>
      <c r="Q27" s="2" t="e">
        <f>VLOOKUP(B27,[1]现刊借阅时长!$A:$D,4,FALSE)</f>
        <v>#N/A</v>
      </c>
      <c r="R27" s="2">
        <v>0</v>
      </c>
      <c r="S27" s="9">
        <f t="shared" si="2"/>
        <v>6</v>
      </c>
      <c r="T27" s="9">
        <f t="shared" si="3"/>
        <v>0.44953636527407</v>
      </c>
    </row>
    <row r="28" customHeight="1" spans="1:20">
      <c r="A28" s="13">
        <v>22</v>
      </c>
      <c r="B28" s="13" t="s">
        <v>200</v>
      </c>
      <c r="C28" s="13" t="s">
        <v>201</v>
      </c>
      <c r="D28" s="13" t="s">
        <v>61</v>
      </c>
      <c r="E28" s="13" t="s">
        <v>202</v>
      </c>
      <c r="F28" s="13" t="s">
        <v>203</v>
      </c>
      <c r="G28" s="13" t="s">
        <v>204</v>
      </c>
      <c r="H28" s="13" t="s">
        <v>205</v>
      </c>
      <c r="I28" s="13">
        <v>0</v>
      </c>
      <c r="J28" s="15">
        <f t="shared" si="0"/>
        <v>37</v>
      </c>
      <c r="K28" s="13" t="s">
        <v>14</v>
      </c>
      <c r="L28" s="2">
        <f>VLOOKUP(B28,[1]Sheet2!$A:$C,3,FALSE)</f>
        <v>706</v>
      </c>
      <c r="M28" s="2" t="e">
        <f>VLOOKUP(B28,[1]现刊借阅时长!$A:$D,3,FALSE)</f>
        <v>#N/A</v>
      </c>
      <c r="N28" s="2">
        <v>0</v>
      </c>
      <c r="O28" s="9">
        <f t="shared" si="1"/>
        <v>706</v>
      </c>
      <c r="P28" s="2">
        <f>VLOOKUP(B28,[1]Sheet11!$A:$B,2,FALSE)</f>
        <v>13</v>
      </c>
      <c r="Q28" s="2" t="e">
        <f>VLOOKUP(B28,[1]现刊借阅时长!$A:$D,4,FALSE)</f>
        <v>#N/A</v>
      </c>
      <c r="R28" s="2">
        <v>0</v>
      </c>
      <c r="S28" s="9">
        <f t="shared" si="2"/>
        <v>13</v>
      </c>
      <c r="T28" s="9">
        <f t="shared" si="3"/>
        <v>0.440373615455583</v>
      </c>
    </row>
    <row r="29" customHeight="1" spans="1:20">
      <c r="A29" s="13">
        <v>35</v>
      </c>
      <c r="B29" s="13" t="s">
        <v>311</v>
      </c>
      <c r="C29" s="13" t="s">
        <v>312</v>
      </c>
      <c r="D29" s="13" t="s">
        <v>61</v>
      </c>
      <c r="E29" s="13" t="s">
        <v>313</v>
      </c>
      <c r="F29" s="13" t="s">
        <v>314</v>
      </c>
      <c r="G29" s="13" t="s">
        <v>315</v>
      </c>
      <c r="H29" s="13" t="s">
        <v>193</v>
      </c>
      <c r="I29" s="13">
        <v>4</v>
      </c>
      <c r="J29" s="15">
        <f t="shared" si="0"/>
        <v>34</v>
      </c>
      <c r="K29" s="13" t="s">
        <v>14</v>
      </c>
      <c r="L29" s="2">
        <f>VLOOKUP(B29,[1]Sheet2!$A:$C,3,FALSE)</f>
        <v>742</v>
      </c>
      <c r="M29" s="2">
        <f>VLOOKUP(B29,[1]现刊借阅时长!$A:$D,3,FALSE)</f>
        <v>37</v>
      </c>
      <c r="N29" s="2">
        <v>37</v>
      </c>
      <c r="O29" s="9">
        <f t="shared" si="1"/>
        <v>779</v>
      </c>
      <c r="P29" s="2">
        <f>VLOOKUP(B29,[1]Sheet11!$A:$B,2,FALSE)</f>
        <v>12</v>
      </c>
      <c r="Q29" s="2">
        <f>VLOOKUP(B29,[1]现刊借阅时长!$A:$D,4,FALSE)</f>
        <v>4</v>
      </c>
      <c r="R29" s="2">
        <v>4</v>
      </c>
      <c r="S29" s="9">
        <f t="shared" si="2"/>
        <v>16</v>
      </c>
      <c r="T29" s="9">
        <f t="shared" si="3"/>
        <v>0.431747323714537</v>
      </c>
    </row>
    <row r="30" customHeight="1" spans="1:20">
      <c r="A30" s="13">
        <v>46</v>
      </c>
      <c r="B30" s="13" t="s">
        <v>404</v>
      </c>
      <c r="C30" s="13" t="s">
        <v>405</v>
      </c>
      <c r="D30" s="13" t="s">
        <v>301</v>
      </c>
      <c r="E30" s="13" t="s">
        <v>406</v>
      </c>
      <c r="F30" s="13" t="s">
        <v>407</v>
      </c>
      <c r="G30" s="13" t="s">
        <v>408</v>
      </c>
      <c r="H30" s="13" t="s">
        <v>182</v>
      </c>
      <c r="I30" s="13">
        <v>0</v>
      </c>
      <c r="J30" s="15">
        <f t="shared" si="0"/>
        <v>28</v>
      </c>
      <c r="K30" s="13" t="s">
        <v>14</v>
      </c>
      <c r="L30" s="2">
        <f>VLOOKUP(B30,[1]Sheet2!$A:$C,3,FALSE)</f>
        <v>1611</v>
      </c>
      <c r="M30" s="2" t="e">
        <f>VLOOKUP(B30,[1]现刊借阅时长!$A:$D,3,FALSE)</f>
        <v>#N/A</v>
      </c>
      <c r="N30" s="2">
        <v>0</v>
      </c>
      <c r="O30" s="9">
        <f t="shared" si="1"/>
        <v>1611</v>
      </c>
      <c r="P30" s="2">
        <f>VLOOKUP(B30,[1]Sheet11!$A:$B,2,FALSE)</f>
        <v>11</v>
      </c>
      <c r="Q30" s="2" t="e">
        <f>VLOOKUP(B30,[1]现刊借阅时长!$A:$D,4,FALSE)</f>
        <v>#N/A</v>
      </c>
      <c r="R30" s="2">
        <v>0</v>
      </c>
      <c r="S30" s="9">
        <f t="shared" si="2"/>
        <v>11</v>
      </c>
      <c r="T30" s="9">
        <f t="shared" si="3"/>
        <v>0.41846961781388</v>
      </c>
    </row>
    <row r="31" customHeight="1" spans="1:20">
      <c r="A31" s="13">
        <v>27</v>
      </c>
      <c r="B31" s="13" t="s">
        <v>250</v>
      </c>
      <c r="C31" s="13" t="s">
        <v>251</v>
      </c>
      <c r="D31" s="13" t="s">
        <v>54</v>
      </c>
      <c r="E31" s="13" t="s">
        <v>252</v>
      </c>
      <c r="F31" s="13" t="s">
        <v>253</v>
      </c>
      <c r="G31" s="13" t="s">
        <v>254</v>
      </c>
      <c r="H31" s="13" t="s">
        <v>222</v>
      </c>
      <c r="I31" s="13">
        <v>0</v>
      </c>
      <c r="J31" s="15">
        <f t="shared" si="0"/>
        <v>35</v>
      </c>
      <c r="K31" s="13" t="s">
        <v>14</v>
      </c>
      <c r="L31" s="2">
        <f>VLOOKUP(B31,[1]Sheet2!$A:$C,3,FALSE)</f>
        <v>802</v>
      </c>
      <c r="M31" s="2" t="e">
        <f>VLOOKUP(B31,[1]现刊借阅时长!$A:$D,3,FALSE)</f>
        <v>#N/A</v>
      </c>
      <c r="N31" s="2">
        <v>0</v>
      </c>
      <c r="O31" s="9">
        <f t="shared" si="1"/>
        <v>802</v>
      </c>
      <c r="P31" s="2">
        <f>VLOOKUP(B31,[1]Sheet11!$A:$B,2,FALSE)</f>
        <v>10</v>
      </c>
      <c r="Q31" s="2" t="e">
        <f>VLOOKUP(B31,[1]现刊借阅时长!$A:$D,4,FALSE)</f>
        <v>#N/A</v>
      </c>
      <c r="R31" s="2">
        <v>0</v>
      </c>
      <c r="S31" s="9">
        <f t="shared" si="2"/>
        <v>10</v>
      </c>
      <c r="T31" s="9">
        <f t="shared" si="3"/>
        <v>0.416721256885191</v>
      </c>
    </row>
    <row r="32" customHeight="1" spans="1:20">
      <c r="A32" s="13">
        <v>31</v>
      </c>
      <c r="B32" s="13" t="s">
        <v>288</v>
      </c>
      <c r="C32" s="13" t="s">
        <v>289</v>
      </c>
      <c r="D32" s="13" t="s">
        <v>61</v>
      </c>
      <c r="E32" s="13" t="s">
        <v>290</v>
      </c>
      <c r="F32" s="13" t="s">
        <v>291</v>
      </c>
      <c r="G32" s="13" t="s">
        <v>292</v>
      </c>
      <c r="H32" s="13" t="s">
        <v>199</v>
      </c>
      <c r="I32" s="13">
        <v>0</v>
      </c>
      <c r="J32" s="15">
        <f t="shared" si="0"/>
        <v>31</v>
      </c>
      <c r="K32" s="13" t="s">
        <v>14</v>
      </c>
      <c r="L32" s="2">
        <f>VLOOKUP(B32,[1]Sheet2!$A:$C,3,FALSE)</f>
        <v>657</v>
      </c>
      <c r="M32" s="2" t="e">
        <f>VLOOKUP(B32,[1]现刊借阅时长!$A:$D,3,FALSE)</f>
        <v>#N/A</v>
      </c>
      <c r="N32" s="2">
        <v>0</v>
      </c>
      <c r="O32" s="9">
        <f t="shared" si="1"/>
        <v>657</v>
      </c>
      <c r="P32" s="2">
        <f>VLOOKUP(B32,[1]Sheet11!$A:$B,2,FALSE)</f>
        <v>20</v>
      </c>
      <c r="Q32" s="2" t="e">
        <f>VLOOKUP(B32,[1]现刊借阅时长!$A:$D,4,FALSE)</f>
        <v>#N/A</v>
      </c>
      <c r="R32" s="2">
        <v>0</v>
      </c>
      <c r="S32" s="9">
        <f t="shared" si="2"/>
        <v>20</v>
      </c>
      <c r="T32" s="9">
        <f t="shared" si="3"/>
        <v>0.412876194843408</v>
      </c>
    </row>
    <row r="33" customHeight="1" spans="1:20">
      <c r="A33" s="13">
        <v>29</v>
      </c>
      <c r="B33" s="13" t="s">
        <v>267</v>
      </c>
      <c r="C33" s="13" t="s">
        <v>268</v>
      </c>
      <c r="D33" s="13" t="s">
        <v>32</v>
      </c>
      <c r="E33" s="13" t="s">
        <v>269</v>
      </c>
      <c r="F33" s="13" t="s">
        <v>270</v>
      </c>
      <c r="G33" s="13" t="s">
        <v>271</v>
      </c>
      <c r="H33" s="13" t="s">
        <v>211</v>
      </c>
      <c r="I33" s="13">
        <v>0</v>
      </c>
      <c r="J33" s="15">
        <f t="shared" si="0"/>
        <v>33</v>
      </c>
      <c r="K33" s="13" t="s">
        <v>14</v>
      </c>
      <c r="L33" s="2">
        <f>VLOOKUP(B33,[1]Sheet2!$A:$C,3,FALSE)</f>
        <v>922</v>
      </c>
      <c r="M33" s="2" t="e">
        <f>VLOOKUP(B33,[1]现刊借阅时长!$A:$D,3,FALSE)</f>
        <v>#N/A</v>
      </c>
      <c r="N33" s="2">
        <v>0</v>
      </c>
      <c r="O33" s="9">
        <f t="shared" si="1"/>
        <v>922</v>
      </c>
      <c r="P33" s="2">
        <f>VLOOKUP(B33,[1]Sheet11!$A:$B,2,FALSE)</f>
        <v>10</v>
      </c>
      <c r="Q33" s="2" t="e">
        <f>VLOOKUP(B33,[1]现刊借阅时长!$A:$D,4,FALSE)</f>
        <v>#N/A</v>
      </c>
      <c r="R33" s="2">
        <v>0</v>
      </c>
      <c r="S33" s="9">
        <f t="shared" si="2"/>
        <v>10</v>
      </c>
      <c r="T33" s="9">
        <f t="shared" si="3"/>
        <v>0.40771441673081</v>
      </c>
    </row>
    <row r="34" customHeight="1" spans="1:20">
      <c r="A34" s="13">
        <v>30</v>
      </c>
      <c r="B34" s="13" t="s">
        <v>273</v>
      </c>
      <c r="C34" s="13" t="s">
        <v>274</v>
      </c>
      <c r="D34" s="13" t="s">
        <v>46</v>
      </c>
      <c r="E34" s="13" t="s">
        <v>153</v>
      </c>
      <c r="F34" s="13" t="s">
        <v>154</v>
      </c>
      <c r="G34" s="13" t="s">
        <v>275</v>
      </c>
      <c r="H34" s="13" t="s">
        <v>206</v>
      </c>
      <c r="I34" s="13">
        <v>0</v>
      </c>
      <c r="J34" s="15">
        <f t="shared" si="0"/>
        <v>32</v>
      </c>
      <c r="K34" s="13" t="s">
        <v>14</v>
      </c>
      <c r="L34" s="2">
        <f>VLOOKUP(B34,[1]Sheet2!$A:$C,3,FALSE)</f>
        <v>568</v>
      </c>
      <c r="M34" s="2" t="e">
        <f>VLOOKUP(B34,[1]现刊借阅时长!$A:$D,3,FALSE)</f>
        <v>#N/A</v>
      </c>
      <c r="N34" s="2">
        <v>0</v>
      </c>
      <c r="O34" s="9">
        <f t="shared" si="1"/>
        <v>568</v>
      </c>
      <c r="P34" s="2">
        <f>VLOOKUP(B34,[1]Sheet11!$A:$B,2,FALSE)</f>
        <v>18</v>
      </c>
      <c r="Q34" s="2" t="e">
        <f>VLOOKUP(B34,[1]现刊借阅时长!$A:$D,4,FALSE)</f>
        <v>#N/A</v>
      </c>
      <c r="R34" s="2">
        <v>0</v>
      </c>
      <c r="S34" s="9">
        <f t="shared" si="2"/>
        <v>18</v>
      </c>
      <c r="T34" s="9">
        <f t="shared" si="3"/>
        <v>0.406647232548872</v>
      </c>
    </row>
    <row r="35" customHeight="1" spans="1:20">
      <c r="A35" s="13">
        <v>58</v>
      </c>
      <c r="B35" s="13" t="s">
        <v>490</v>
      </c>
      <c r="C35" s="13" t="s">
        <v>491</v>
      </c>
      <c r="D35" s="13" t="s">
        <v>61</v>
      </c>
      <c r="E35" s="13" t="s">
        <v>492</v>
      </c>
      <c r="F35" s="13" t="s">
        <v>493</v>
      </c>
      <c r="G35" s="13" t="s">
        <v>494</v>
      </c>
      <c r="H35" s="13" t="s">
        <v>170</v>
      </c>
      <c r="I35" s="13">
        <v>0</v>
      </c>
      <c r="J35" s="15">
        <f t="shared" si="0"/>
        <v>26</v>
      </c>
      <c r="K35" s="13" t="s">
        <v>14</v>
      </c>
      <c r="L35" s="2">
        <f>VLOOKUP(B35,[1]Sheet2!$A:$C,3,FALSE)</f>
        <v>1550</v>
      </c>
      <c r="M35" s="2" t="e">
        <f>VLOOKUP(B35,[1]现刊借阅时长!$A:$D,3,FALSE)</f>
        <v>#N/A</v>
      </c>
      <c r="N35" s="2">
        <v>0</v>
      </c>
      <c r="O35" s="9">
        <f t="shared" si="1"/>
        <v>1550</v>
      </c>
      <c r="P35" s="2">
        <f>VLOOKUP(B35,[1]Sheet11!$A:$B,2,FALSE)</f>
        <v>11</v>
      </c>
      <c r="Q35" s="2" t="e">
        <f>VLOOKUP(B35,[1]现刊借阅时长!$A:$D,4,FALSE)</f>
        <v>#N/A</v>
      </c>
      <c r="R35" s="2">
        <v>0</v>
      </c>
      <c r="S35" s="9">
        <f t="shared" si="2"/>
        <v>11</v>
      </c>
      <c r="T35" s="9">
        <f t="shared" si="3"/>
        <v>0.395975445319708</v>
      </c>
    </row>
    <row r="36" customHeight="1" spans="1:20">
      <c r="A36" s="13">
        <v>40</v>
      </c>
      <c r="B36" s="13" t="s">
        <v>353</v>
      </c>
      <c r="C36" s="13" t="s">
        <v>354</v>
      </c>
      <c r="D36" s="13" t="s">
        <v>54</v>
      </c>
      <c r="E36" s="13" t="s">
        <v>252</v>
      </c>
      <c r="F36" s="13" t="s">
        <v>253</v>
      </c>
      <c r="G36" s="13" t="s">
        <v>355</v>
      </c>
      <c r="H36" s="13" t="s">
        <v>187</v>
      </c>
      <c r="I36" s="13">
        <v>0</v>
      </c>
      <c r="J36" s="15">
        <f t="shared" si="0"/>
        <v>29</v>
      </c>
      <c r="K36" s="13" t="s">
        <v>14</v>
      </c>
      <c r="L36" s="2">
        <f>VLOOKUP(B36,[1]Sheet2!$A:$C,3,FALSE)</f>
        <v>1010</v>
      </c>
      <c r="M36" s="2" t="e">
        <f>VLOOKUP(B36,[1]现刊借阅时长!$A:$D,3,FALSE)</f>
        <v>#N/A</v>
      </c>
      <c r="N36" s="2">
        <v>0</v>
      </c>
      <c r="O36" s="9">
        <f t="shared" si="1"/>
        <v>1010</v>
      </c>
      <c r="P36" s="2">
        <f>VLOOKUP(B36,[1]Sheet11!$A:$B,2,FALSE)</f>
        <v>14</v>
      </c>
      <c r="Q36" s="2" t="e">
        <f>VLOOKUP(B36,[1]现刊借阅时长!$A:$D,4,FALSE)</f>
        <v>#N/A</v>
      </c>
      <c r="R36" s="2">
        <v>0</v>
      </c>
      <c r="S36" s="9">
        <f t="shared" si="2"/>
        <v>14</v>
      </c>
      <c r="T36" s="9">
        <f t="shared" si="3"/>
        <v>0.395517215025412</v>
      </c>
    </row>
    <row r="37" customHeight="1" spans="1:20">
      <c r="A37" s="13">
        <v>39</v>
      </c>
      <c r="B37" s="13" t="s">
        <v>347</v>
      </c>
      <c r="C37" s="13" t="s">
        <v>348</v>
      </c>
      <c r="D37" s="13" t="s">
        <v>61</v>
      </c>
      <c r="E37" s="13" t="s">
        <v>349</v>
      </c>
      <c r="F37" s="13" t="s">
        <v>350</v>
      </c>
      <c r="G37" s="13" t="s">
        <v>351</v>
      </c>
      <c r="H37" s="13" t="s">
        <v>187</v>
      </c>
      <c r="I37" s="13">
        <v>0</v>
      </c>
      <c r="J37" s="15">
        <f t="shared" si="0"/>
        <v>29</v>
      </c>
      <c r="K37" s="13" t="s">
        <v>14</v>
      </c>
      <c r="L37" s="2">
        <f>VLOOKUP(B37,[1]Sheet2!$A:$C,3,FALSE)</f>
        <v>1031</v>
      </c>
      <c r="M37" s="2" t="e">
        <f>VLOOKUP(B37,[1]现刊借阅时长!$A:$D,3,FALSE)</f>
        <v>#N/A</v>
      </c>
      <c r="N37" s="2">
        <v>0</v>
      </c>
      <c r="O37" s="9">
        <f t="shared" si="1"/>
        <v>1031</v>
      </c>
      <c r="P37" s="2">
        <f>VLOOKUP(B37,[1]Sheet11!$A:$B,2,FALSE)</f>
        <v>13</v>
      </c>
      <c r="Q37" s="2" t="e">
        <f>VLOOKUP(B37,[1]现刊借阅时长!$A:$D,4,FALSE)</f>
        <v>#N/A</v>
      </c>
      <c r="R37" s="2">
        <v>0</v>
      </c>
      <c r="S37" s="9">
        <f t="shared" si="2"/>
        <v>13</v>
      </c>
      <c r="T37" s="9">
        <f t="shared" si="3"/>
        <v>0.392796329353706</v>
      </c>
    </row>
    <row r="38" customHeight="1" spans="1:20">
      <c r="A38" s="13">
        <v>34</v>
      </c>
      <c r="B38" s="13" t="s">
        <v>306</v>
      </c>
      <c r="C38" s="13" t="s">
        <v>307</v>
      </c>
      <c r="D38" s="13" t="s">
        <v>301</v>
      </c>
      <c r="E38" s="13" t="s">
        <v>308</v>
      </c>
      <c r="F38" s="13" t="s">
        <v>309</v>
      </c>
      <c r="G38" s="13" t="s">
        <v>14</v>
      </c>
      <c r="H38" s="13" t="s">
        <v>193</v>
      </c>
      <c r="I38" s="13">
        <v>0</v>
      </c>
      <c r="J38" s="15">
        <f t="shared" si="0"/>
        <v>30</v>
      </c>
      <c r="K38" s="13" t="s">
        <v>14</v>
      </c>
      <c r="L38" s="2">
        <f>VLOOKUP(B38,[1]Sheet2!$A:$C,3,FALSE)</f>
        <v>601</v>
      </c>
      <c r="M38" s="2" t="e">
        <f>VLOOKUP(B38,[1]现刊借阅时长!$A:$D,3,FALSE)</f>
        <v>#N/A</v>
      </c>
      <c r="N38" s="2">
        <v>0</v>
      </c>
      <c r="O38" s="9">
        <f t="shared" si="1"/>
        <v>601</v>
      </c>
      <c r="P38" s="2">
        <f>VLOOKUP(B38,[1]Sheet11!$A:$B,2,FALSE)</f>
        <v>16</v>
      </c>
      <c r="Q38" s="2" t="e">
        <f>VLOOKUP(B38,[1]现刊借阅时长!$A:$D,4,FALSE)</f>
        <v>#N/A</v>
      </c>
      <c r="R38" s="2">
        <v>0</v>
      </c>
      <c r="S38" s="9">
        <f t="shared" si="2"/>
        <v>16</v>
      </c>
      <c r="T38" s="9">
        <f t="shared" si="3"/>
        <v>0.382586102422168</v>
      </c>
    </row>
    <row r="39" customHeight="1" spans="1:20">
      <c r="A39" s="13">
        <v>33</v>
      </c>
      <c r="B39" s="13" t="s">
        <v>299</v>
      </c>
      <c r="C39" s="13" t="s">
        <v>300</v>
      </c>
      <c r="D39" s="13" t="s">
        <v>301</v>
      </c>
      <c r="E39" s="13" t="s">
        <v>302</v>
      </c>
      <c r="F39" s="13" t="s">
        <v>303</v>
      </c>
      <c r="G39" s="13" t="s">
        <v>304</v>
      </c>
      <c r="H39" s="13" t="s">
        <v>193</v>
      </c>
      <c r="I39" s="13">
        <v>0</v>
      </c>
      <c r="J39" s="15">
        <f t="shared" si="0"/>
        <v>30</v>
      </c>
      <c r="K39" s="13" t="s">
        <v>14</v>
      </c>
      <c r="L39" s="2">
        <f>VLOOKUP(B39,[1]Sheet2!$A:$C,3,FALSE)</f>
        <v>819</v>
      </c>
      <c r="M39" s="2" t="e">
        <f>VLOOKUP(B39,[1]现刊借阅时长!$A:$D,3,FALSE)</f>
        <v>#N/A</v>
      </c>
      <c r="N39" s="2">
        <v>0</v>
      </c>
      <c r="O39" s="9">
        <f t="shared" si="1"/>
        <v>819</v>
      </c>
      <c r="P39" s="2">
        <f>VLOOKUP(B39,[1]Sheet11!$A:$B,2,FALSE)</f>
        <v>12</v>
      </c>
      <c r="Q39" s="2" t="e">
        <f>VLOOKUP(B39,[1]现刊借阅时长!$A:$D,4,FALSE)</f>
        <v>#N/A</v>
      </c>
      <c r="R39" s="2">
        <v>0</v>
      </c>
      <c r="S39" s="9">
        <f t="shared" si="2"/>
        <v>12</v>
      </c>
      <c r="T39" s="9">
        <f t="shared" si="3"/>
        <v>0.381687656605689</v>
      </c>
    </row>
    <row r="40" customHeight="1" spans="1:20">
      <c r="A40" s="13">
        <v>44</v>
      </c>
      <c r="B40" s="13" t="s">
        <v>384</v>
      </c>
      <c r="C40" s="13" t="s">
        <v>385</v>
      </c>
      <c r="D40" s="13" t="s">
        <v>54</v>
      </c>
      <c r="E40" s="13" t="s">
        <v>386</v>
      </c>
      <c r="F40" s="13" t="s">
        <v>387</v>
      </c>
      <c r="G40" s="13" t="s">
        <v>388</v>
      </c>
      <c r="H40" s="13" t="s">
        <v>182</v>
      </c>
      <c r="I40" s="13">
        <v>0</v>
      </c>
      <c r="J40" s="15">
        <f t="shared" si="0"/>
        <v>28</v>
      </c>
      <c r="K40" s="13" t="s">
        <v>14</v>
      </c>
      <c r="L40" s="2">
        <f>VLOOKUP(B40,[1]Sheet2!$A:$C,3,FALSE)</f>
        <v>1058</v>
      </c>
      <c r="M40" s="2" t="e">
        <f>VLOOKUP(B40,[1]现刊借阅时长!$A:$D,3,FALSE)</f>
        <v>#N/A</v>
      </c>
      <c r="N40" s="2">
        <v>0</v>
      </c>
      <c r="O40" s="9">
        <f t="shared" si="1"/>
        <v>1058</v>
      </c>
      <c r="P40" s="2">
        <f>VLOOKUP(B40,[1]Sheet11!$A:$B,2,FALSE)</f>
        <v>10</v>
      </c>
      <c r="Q40" s="2" t="e">
        <f>VLOOKUP(B40,[1]现刊借阅时长!$A:$D,4,FALSE)</f>
        <v>#N/A</v>
      </c>
      <c r="R40" s="2">
        <v>0</v>
      </c>
      <c r="S40" s="9">
        <f t="shared" si="2"/>
        <v>10</v>
      </c>
      <c r="T40" s="9">
        <f t="shared" si="3"/>
        <v>0.37297675002593</v>
      </c>
    </row>
    <row r="41" customHeight="1" spans="1:20">
      <c r="A41" s="13">
        <v>37</v>
      </c>
      <c r="B41" s="13" t="s">
        <v>336</v>
      </c>
      <c r="C41" s="13" t="s">
        <v>337</v>
      </c>
      <c r="D41" s="13" t="s">
        <v>301</v>
      </c>
      <c r="E41" s="13" t="s">
        <v>338</v>
      </c>
      <c r="F41" s="13" t="s">
        <v>339</v>
      </c>
      <c r="G41" s="13" t="s">
        <v>340</v>
      </c>
      <c r="H41" s="13" t="s">
        <v>193</v>
      </c>
      <c r="I41" s="13">
        <v>2</v>
      </c>
      <c r="J41" s="15">
        <f t="shared" si="0"/>
        <v>32</v>
      </c>
      <c r="K41" s="13" t="s">
        <v>14</v>
      </c>
      <c r="L41" s="2">
        <f>VLOOKUP(B41,[1]Sheet2!$A:$C,3,FALSE)</f>
        <v>266</v>
      </c>
      <c r="M41" s="2">
        <f>VLOOKUP(B41,[1]现刊借阅时长!$A:$D,3,FALSE)</f>
        <v>6</v>
      </c>
      <c r="N41" s="2">
        <v>6</v>
      </c>
      <c r="O41" s="9">
        <f t="shared" si="1"/>
        <v>272</v>
      </c>
      <c r="P41" s="2">
        <f>VLOOKUP(B41,[1]Sheet11!$A:$B,2,FALSE)</f>
        <v>13</v>
      </c>
      <c r="Q41" s="2">
        <f>VLOOKUP(B41,[1]现刊借阅时长!$A:$D,4,FALSE)</f>
        <v>2</v>
      </c>
      <c r="R41" s="2">
        <v>2</v>
      </c>
      <c r="S41" s="9">
        <f t="shared" si="2"/>
        <v>15</v>
      </c>
      <c r="T41" s="9">
        <f t="shared" si="3"/>
        <v>0.371733457799032</v>
      </c>
    </row>
    <row r="42" customHeight="1" spans="1:20">
      <c r="A42" s="13">
        <v>57</v>
      </c>
      <c r="B42" s="13" t="s">
        <v>484</v>
      </c>
      <c r="C42" s="13" t="s">
        <v>485</v>
      </c>
      <c r="D42" s="13" t="s">
        <v>54</v>
      </c>
      <c r="E42" s="13" t="s">
        <v>486</v>
      </c>
      <c r="F42" s="13" t="s">
        <v>487</v>
      </c>
      <c r="G42" s="13" t="s">
        <v>488</v>
      </c>
      <c r="H42" s="13" t="s">
        <v>170</v>
      </c>
      <c r="I42" s="13">
        <v>0</v>
      </c>
      <c r="J42" s="15">
        <f t="shared" si="0"/>
        <v>26</v>
      </c>
      <c r="K42" s="13" t="s">
        <v>14</v>
      </c>
      <c r="L42" s="2">
        <f>VLOOKUP(B42,[1]Sheet2!$A:$C,3,FALSE)</f>
        <v>1380</v>
      </c>
      <c r="M42" s="2" t="e">
        <f>VLOOKUP(B42,[1]现刊借阅时长!$A:$D,3,FALSE)</f>
        <v>#N/A</v>
      </c>
      <c r="N42" s="2">
        <v>0</v>
      </c>
      <c r="O42" s="9">
        <f t="shared" si="1"/>
        <v>1380</v>
      </c>
      <c r="P42" s="2">
        <f>VLOOKUP(B42,[1]Sheet11!$A:$B,2,FALSE)</f>
        <v>6</v>
      </c>
      <c r="Q42" s="2" t="e">
        <f>VLOOKUP(B42,[1]现刊借阅时长!$A:$D,4,FALSE)</f>
        <v>#N/A</v>
      </c>
      <c r="R42" s="2">
        <v>0</v>
      </c>
      <c r="S42" s="9">
        <f t="shared" si="2"/>
        <v>6</v>
      </c>
      <c r="T42" s="9">
        <f t="shared" si="3"/>
        <v>0.361879213682492</v>
      </c>
    </row>
    <row r="43" customHeight="1" spans="1:20">
      <c r="A43" s="13">
        <v>36</v>
      </c>
      <c r="B43" s="13" t="s">
        <v>321</v>
      </c>
      <c r="C43" s="13" t="s">
        <v>322</v>
      </c>
      <c r="D43" s="13" t="s">
        <v>54</v>
      </c>
      <c r="E43" s="13" t="s">
        <v>323</v>
      </c>
      <c r="F43" s="13" t="s">
        <v>324</v>
      </c>
      <c r="G43" s="13" t="s">
        <v>325</v>
      </c>
      <c r="H43" s="13" t="s">
        <v>193</v>
      </c>
      <c r="I43" s="13">
        <v>0</v>
      </c>
      <c r="J43" s="15">
        <f t="shared" si="0"/>
        <v>30</v>
      </c>
      <c r="K43" s="13" t="s">
        <v>14</v>
      </c>
      <c r="L43" s="2">
        <f>VLOOKUP(B43,[1]Sheet2!$A:$C,3,FALSE)</f>
        <v>696</v>
      </c>
      <c r="M43" s="2" t="e">
        <f>VLOOKUP(B43,[1]现刊借阅时长!$A:$D,3,FALSE)</f>
        <v>#N/A</v>
      </c>
      <c r="N43" s="2">
        <v>0</v>
      </c>
      <c r="O43" s="9">
        <f t="shared" si="1"/>
        <v>696</v>
      </c>
      <c r="P43" s="2">
        <f>VLOOKUP(B43,[1]Sheet11!$A:$B,2,FALSE)</f>
        <v>9</v>
      </c>
      <c r="Q43" s="2" t="e">
        <f>VLOOKUP(B43,[1]现刊借阅时长!$A:$D,4,FALSE)</f>
        <v>#N/A</v>
      </c>
      <c r="R43" s="2">
        <v>0</v>
      </c>
      <c r="S43" s="9">
        <f t="shared" si="2"/>
        <v>9</v>
      </c>
      <c r="T43" s="9">
        <f t="shared" si="3"/>
        <v>0.359665089009351</v>
      </c>
    </row>
    <row r="44" customHeight="1" spans="1:20">
      <c r="A44" s="13">
        <v>54</v>
      </c>
      <c r="B44" s="13" t="s">
        <v>460</v>
      </c>
      <c r="C44" s="13" t="s">
        <v>461</v>
      </c>
      <c r="D44" s="13" t="s">
        <v>46</v>
      </c>
      <c r="E44" s="13" t="s">
        <v>47</v>
      </c>
      <c r="F44" s="13" t="s">
        <v>48</v>
      </c>
      <c r="G44" s="13" t="s">
        <v>462</v>
      </c>
      <c r="H44" s="13" t="s">
        <v>176</v>
      </c>
      <c r="I44" s="13">
        <v>0</v>
      </c>
      <c r="J44" s="15">
        <f t="shared" si="0"/>
        <v>27</v>
      </c>
      <c r="K44" s="13" t="s">
        <v>14</v>
      </c>
      <c r="L44" s="2">
        <f>VLOOKUP(B44,[1]Sheet2!$A:$C,3,FALSE)</f>
        <v>666</v>
      </c>
      <c r="M44" s="2" t="e">
        <f>VLOOKUP(B44,[1]现刊借阅时长!$A:$D,3,FALSE)</f>
        <v>#N/A</v>
      </c>
      <c r="N44" s="2">
        <v>0</v>
      </c>
      <c r="O44" s="9">
        <f t="shared" si="1"/>
        <v>666</v>
      </c>
      <c r="P44" s="2">
        <f>VLOOKUP(B44,[1]Sheet11!$A:$B,2,FALSE)</f>
        <v>14</v>
      </c>
      <c r="Q44" s="2" t="e">
        <f>VLOOKUP(B44,[1]现刊借阅时长!$A:$D,4,FALSE)</f>
        <v>#N/A</v>
      </c>
      <c r="R44" s="2">
        <v>0</v>
      </c>
      <c r="S44" s="9">
        <f t="shared" si="2"/>
        <v>14</v>
      </c>
      <c r="T44" s="9">
        <f t="shared" si="3"/>
        <v>0.351935114066262</v>
      </c>
    </row>
    <row r="45" customHeight="1" spans="1:20">
      <c r="A45" s="13">
        <v>65</v>
      </c>
      <c r="B45" s="13" t="s">
        <v>539</v>
      </c>
      <c r="C45" s="13" t="s">
        <v>540</v>
      </c>
      <c r="D45" s="13" t="s">
        <v>61</v>
      </c>
      <c r="E45" s="13" t="s">
        <v>313</v>
      </c>
      <c r="F45" s="13" t="s">
        <v>314</v>
      </c>
      <c r="G45" s="13" t="s">
        <v>541</v>
      </c>
      <c r="H45" s="13" t="s">
        <v>150</v>
      </c>
      <c r="I45" s="13">
        <v>0</v>
      </c>
      <c r="J45" s="15">
        <f t="shared" si="0"/>
        <v>23</v>
      </c>
      <c r="K45" s="13" t="s">
        <v>14</v>
      </c>
      <c r="L45" s="2">
        <f>VLOOKUP(B45,[1]Sheet2!$A:$C,3,FALSE)</f>
        <v>1298</v>
      </c>
      <c r="M45" s="2" t="e">
        <f>VLOOKUP(B45,[1]现刊借阅时长!$A:$D,3,FALSE)</f>
        <v>#N/A</v>
      </c>
      <c r="N45" s="2">
        <v>0</v>
      </c>
      <c r="O45" s="9">
        <f t="shared" si="1"/>
        <v>1298</v>
      </c>
      <c r="P45" s="2">
        <f>VLOOKUP(B45,[1]Sheet11!$A:$B,2,FALSE)</f>
        <v>11</v>
      </c>
      <c r="Q45" s="2" t="e">
        <f>VLOOKUP(B45,[1]现刊借阅时长!$A:$D,4,FALSE)</f>
        <v>#N/A</v>
      </c>
      <c r="R45" s="2">
        <v>0</v>
      </c>
      <c r="S45" s="9">
        <f t="shared" si="2"/>
        <v>11</v>
      </c>
      <c r="T45" s="9">
        <f t="shared" si="3"/>
        <v>0.350274425028523</v>
      </c>
    </row>
    <row r="46" customHeight="1" spans="1:20">
      <c r="A46" s="13">
        <v>51</v>
      </c>
      <c r="B46" s="13" t="s">
        <v>438</v>
      </c>
      <c r="C46" s="13" t="s">
        <v>439</v>
      </c>
      <c r="D46" s="13" t="s">
        <v>54</v>
      </c>
      <c r="E46" s="13" t="s">
        <v>440</v>
      </c>
      <c r="F46" s="13" t="s">
        <v>441</v>
      </c>
      <c r="G46" s="13" t="s">
        <v>442</v>
      </c>
      <c r="H46" s="13" t="s">
        <v>176</v>
      </c>
      <c r="I46" s="13">
        <v>0</v>
      </c>
      <c r="J46" s="15">
        <f t="shared" si="0"/>
        <v>27</v>
      </c>
      <c r="K46" s="13" t="s">
        <v>14</v>
      </c>
      <c r="L46" s="2">
        <f>VLOOKUP(B46,[1]Sheet2!$A:$C,3,FALSE)</f>
        <v>395</v>
      </c>
      <c r="M46" s="2" t="e">
        <f>VLOOKUP(B46,[1]现刊借阅时长!$A:$D,3,FALSE)</f>
        <v>#N/A</v>
      </c>
      <c r="N46" s="2">
        <v>0</v>
      </c>
      <c r="O46" s="9">
        <f t="shared" si="1"/>
        <v>395</v>
      </c>
      <c r="P46" s="2">
        <f>VLOOKUP(B46,[1]Sheet11!$A:$B,2,FALSE)</f>
        <v>18</v>
      </c>
      <c r="Q46" s="2" t="e">
        <f>VLOOKUP(B46,[1]现刊借阅时长!$A:$D,4,FALSE)</f>
        <v>#N/A</v>
      </c>
      <c r="R46" s="2">
        <v>0</v>
      </c>
      <c r="S46" s="9">
        <f t="shared" si="2"/>
        <v>18</v>
      </c>
      <c r="T46" s="9">
        <f t="shared" si="3"/>
        <v>0.348884230523575</v>
      </c>
    </row>
    <row r="47" customHeight="1" spans="1:20">
      <c r="A47" s="13">
        <v>41</v>
      </c>
      <c r="B47" s="13" t="s">
        <v>357</v>
      </c>
      <c r="C47" s="13" t="s">
        <v>358</v>
      </c>
      <c r="D47" s="13" t="s">
        <v>46</v>
      </c>
      <c r="E47" s="13" t="s">
        <v>153</v>
      </c>
      <c r="F47" s="13" t="s">
        <v>154</v>
      </c>
      <c r="G47" s="13" t="s">
        <v>359</v>
      </c>
      <c r="H47" s="13" t="s">
        <v>187</v>
      </c>
      <c r="I47" s="13">
        <v>0</v>
      </c>
      <c r="J47" s="15">
        <f t="shared" si="0"/>
        <v>29</v>
      </c>
      <c r="K47" s="13" t="s">
        <v>14</v>
      </c>
      <c r="L47" s="2">
        <f>VLOOKUP(B47,[1]Sheet2!$A:$C,3,FALSE)</f>
        <v>490</v>
      </c>
      <c r="M47" s="2" t="e">
        <f>VLOOKUP(B47,[1]现刊借阅时长!$A:$D,3,FALSE)</f>
        <v>#N/A</v>
      </c>
      <c r="N47" s="2">
        <v>0</v>
      </c>
      <c r="O47" s="9">
        <f t="shared" si="1"/>
        <v>490</v>
      </c>
      <c r="P47" s="2">
        <f>VLOOKUP(B47,[1]Sheet11!$A:$B,2,FALSE)</f>
        <v>12</v>
      </c>
      <c r="Q47" s="2" t="e">
        <f>VLOOKUP(B47,[1]现刊借阅时长!$A:$D,4,FALSE)</f>
        <v>#N/A</v>
      </c>
      <c r="R47" s="2">
        <v>0</v>
      </c>
      <c r="S47" s="9">
        <f t="shared" si="2"/>
        <v>12</v>
      </c>
      <c r="T47" s="9">
        <f t="shared" si="3"/>
        <v>0.34819764934519</v>
      </c>
    </row>
    <row r="48" customHeight="1" spans="1:20">
      <c r="A48" s="13">
        <v>32</v>
      </c>
      <c r="B48" s="13" t="s">
        <v>294</v>
      </c>
      <c r="C48" s="13" t="s">
        <v>295</v>
      </c>
      <c r="D48" s="13" t="s">
        <v>54</v>
      </c>
      <c r="E48" s="13" t="s">
        <v>296</v>
      </c>
      <c r="F48" s="13" t="s">
        <v>297</v>
      </c>
      <c r="G48" s="13" t="s">
        <v>298</v>
      </c>
      <c r="H48" s="13" t="s">
        <v>193</v>
      </c>
      <c r="I48" s="13">
        <v>0</v>
      </c>
      <c r="J48" s="15">
        <f t="shared" si="0"/>
        <v>30</v>
      </c>
      <c r="K48" s="13" t="s">
        <v>14</v>
      </c>
      <c r="L48" s="2">
        <f>VLOOKUP(B48,[1]Sheet2!$A:$C,3,FALSE)</f>
        <v>308</v>
      </c>
      <c r="M48" s="2" t="e">
        <f>VLOOKUP(B48,[1]现刊借阅时长!$A:$D,3,FALSE)</f>
        <v>#N/A</v>
      </c>
      <c r="N48" s="2">
        <v>0</v>
      </c>
      <c r="O48" s="9">
        <f t="shared" si="1"/>
        <v>308</v>
      </c>
      <c r="P48" s="2">
        <f>VLOOKUP(B48,[1]Sheet11!$A:$B,2,FALSE)</f>
        <v>13</v>
      </c>
      <c r="Q48" s="2" t="e">
        <f>VLOOKUP(B48,[1]现刊借阅时长!$A:$D,4,FALSE)</f>
        <v>#N/A</v>
      </c>
      <c r="R48" s="2">
        <v>0</v>
      </c>
      <c r="S48" s="9">
        <f t="shared" si="2"/>
        <v>13</v>
      </c>
      <c r="T48" s="9">
        <f t="shared" si="3"/>
        <v>0.347895874617186</v>
      </c>
    </row>
    <row r="49" customHeight="1" spans="1:20">
      <c r="A49" s="13">
        <v>43</v>
      </c>
      <c r="B49" s="13" t="s">
        <v>381</v>
      </c>
      <c r="C49" s="13" t="s">
        <v>382</v>
      </c>
      <c r="D49" s="13" t="s">
        <v>54</v>
      </c>
      <c r="E49" s="13" t="s">
        <v>160</v>
      </c>
      <c r="F49" s="13" t="s">
        <v>161</v>
      </c>
      <c r="G49" s="13" t="s">
        <v>383</v>
      </c>
      <c r="H49" s="13" t="s">
        <v>182</v>
      </c>
      <c r="I49" s="13">
        <v>0</v>
      </c>
      <c r="J49" s="15">
        <f t="shared" si="0"/>
        <v>28</v>
      </c>
      <c r="K49" s="13" t="s">
        <v>14</v>
      </c>
      <c r="L49" s="2">
        <f>VLOOKUP(B49,[1]Sheet2!$A:$C,3,FALSE)</f>
        <v>401</v>
      </c>
      <c r="M49" s="2" t="e">
        <f>VLOOKUP(B49,[1]现刊借阅时长!$A:$D,3,FALSE)</f>
        <v>#N/A</v>
      </c>
      <c r="N49" s="2">
        <v>0</v>
      </c>
      <c r="O49" s="9">
        <f t="shared" si="1"/>
        <v>401</v>
      </c>
      <c r="P49" s="2">
        <f>VLOOKUP(B49,[1]Sheet11!$A:$B,2,FALSE)</f>
        <v>15</v>
      </c>
      <c r="Q49" s="2" t="e">
        <f>VLOOKUP(B49,[1]现刊借阅时长!$A:$D,4,FALSE)</f>
        <v>#N/A</v>
      </c>
      <c r="R49" s="2">
        <v>0</v>
      </c>
      <c r="S49" s="9">
        <f t="shared" si="2"/>
        <v>15</v>
      </c>
      <c r="T49" s="9">
        <f t="shared" si="3"/>
        <v>0.345448540530508</v>
      </c>
    </row>
    <row r="50" customHeight="1" spans="1:20">
      <c r="A50" s="13">
        <v>60</v>
      </c>
      <c r="B50" s="13" t="s">
        <v>512</v>
      </c>
      <c r="C50" s="13" t="s">
        <v>513</v>
      </c>
      <c r="D50" s="13" t="s">
        <v>54</v>
      </c>
      <c r="E50" s="13" t="s">
        <v>514</v>
      </c>
      <c r="F50" s="13" t="s">
        <v>515</v>
      </c>
      <c r="G50" s="13" t="s">
        <v>14</v>
      </c>
      <c r="H50" s="13" t="s">
        <v>157</v>
      </c>
      <c r="I50" s="13">
        <v>0</v>
      </c>
      <c r="J50" s="15">
        <f t="shared" si="0"/>
        <v>24</v>
      </c>
      <c r="K50" s="13" t="s">
        <v>14</v>
      </c>
      <c r="L50" s="2">
        <f>VLOOKUP(B50,[1]Sheet2!$A:$C,3,FALSE)</f>
        <v>982</v>
      </c>
      <c r="M50" s="2" t="e">
        <f>VLOOKUP(B50,[1]现刊借阅时长!$A:$D,3,FALSE)</f>
        <v>#N/A</v>
      </c>
      <c r="N50" s="2">
        <v>0</v>
      </c>
      <c r="O50" s="9">
        <f t="shared" si="1"/>
        <v>982</v>
      </c>
      <c r="P50" s="2">
        <f>VLOOKUP(B50,[1]Sheet11!$A:$B,2,FALSE)</f>
        <v>12</v>
      </c>
      <c r="Q50" s="2" t="e">
        <f>VLOOKUP(B50,[1]现刊借阅时长!$A:$D,4,FALSE)</f>
        <v>#N/A</v>
      </c>
      <c r="R50" s="2">
        <v>0</v>
      </c>
      <c r="S50" s="9">
        <f t="shared" si="2"/>
        <v>12</v>
      </c>
      <c r="T50" s="9">
        <f t="shared" si="3"/>
        <v>0.339987553430176</v>
      </c>
    </row>
    <row r="51" customHeight="1" spans="1:20">
      <c r="A51" s="13">
        <v>49</v>
      </c>
      <c r="B51" s="13" t="s">
        <v>422</v>
      </c>
      <c r="C51" s="13" t="s">
        <v>423</v>
      </c>
      <c r="D51" s="13" t="s">
        <v>46</v>
      </c>
      <c r="E51" s="13" t="s">
        <v>424</v>
      </c>
      <c r="F51" s="13" t="s">
        <v>425</v>
      </c>
      <c r="G51" s="13" t="s">
        <v>426</v>
      </c>
      <c r="H51" s="13" t="s">
        <v>176</v>
      </c>
      <c r="I51" s="13">
        <v>0</v>
      </c>
      <c r="J51" s="15">
        <f t="shared" si="0"/>
        <v>27</v>
      </c>
      <c r="K51" s="13" t="s">
        <v>14</v>
      </c>
      <c r="L51" s="2">
        <f>VLOOKUP(B51,[1]Sheet2!$A:$C,3,FALSE)</f>
        <v>835</v>
      </c>
      <c r="M51" s="2" t="e">
        <f>VLOOKUP(B51,[1]现刊借阅时长!$A:$D,3,FALSE)</f>
        <v>#N/A</v>
      </c>
      <c r="N51" s="2">
        <v>0</v>
      </c>
      <c r="O51" s="9">
        <f t="shared" si="1"/>
        <v>835</v>
      </c>
      <c r="P51" s="2">
        <f>VLOOKUP(B51,[1]Sheet11!$A:$B,2,FALSE)</f>
        <v>8</v>
      </c>
      <c r="Q51" s="2" t="e">
        <f>VLOOKUP(B51,[1]现刊借阅时长!$A:$D,4,FALSE)</f>
        <v>#N/A</v>
      </c>
      <c r="R51" s="2">
        <v>0</v>
      </c>
      <c r="S51" s="9">
        <f t="shared" si="2"/>
        <v>8</v>
      </c>
      <c r="T51" s="9">
        <f t="shared" si="3"/>
        <v>0.338813972912334</v>
      </c>
    </row>
    <row r="52" customHeight="1" spans="1:20">
      <c r="A52" s="13">
        <v>63</v>
      </c>
      <c r="B52" s="13" t="s">
        <v>529</v>
      </c>
      <c r="C52" s="13" t="s">
        <v>530</v>
      </c>
      <c r="D52" s="13" t="s">
        <v>61</v>
      </c>
      <c r="E52" s="13" t="s">
        <v>531</v>
      </c>
      <c r="F52" s="13" t="s">
        <v>532</v>
      </c>
      <c r="G52" s="13" t="s">
        <v>533</v>
      </c>
      <c r="H52" s="13" t="s">
        <v>157</v>
      </c>
      <c r="I52" s="13">
        <v>0</v>
      </c>
      <c r="J52" s="15">
        <f t="shared" si="0"/>
        <v>24</v>
      </c>
      <c r="K52" s="13" t="s">
        <v>14</v>
      </c>
      <c r="L52" s="2">
        <f>VLOOKUP(B52,[1]Sheet2!$A:$C,3,FALSE)</f>
        <v>1192</v>
      </c>
      <c r="M52" s="2" t="e">
        <f>VLOOKUP(B52,[1]现刊借阅时长!$A:$D,3,FALSE)</f>
        <v>#N/A</v>
      </c>
      <c r="N52" s="2">
        <v>0</v>
      </c>
      <c r="O52" s="9">
        <f t="shared" si="1"/>
        <v>1192</v>
      </c>
      <c r="P52" s="2">
        <f>VLOOKUP(B52,[1]Sheet11!$A:$B,2,FALSE)</f>
        <v>8</v>
      </c>
      <c r="Q52" s="2" t="e">
        <f>VLOOKUP(B52,[1]现刊借阅时长!$A:$D,4,FALSE)</f>
        <v>#N/A</v>
      </c>
      <c r="R52" s="2">
        <v>0</v>
      </c>
      <c r="S52" s="9">
        <f t="shared" si="2"/>
        <v>8</v>
      </c>
      <c r="T52" s="9">
        <f t="shared" si="3"/>
        <v>0.338492982427409</v>
      </c>
    </row>
    <row r="53" customHeight="1" spans="1:20">
      <c r="A53" s="13">
        <v>52</v>
      </c>
      <c r="B53" s="13" t="s">
        <v>449</v>
      </c>
      <c r="C53" s="13" t="s">
        <v>450</v>
      </c>
      <c r="D53" s="13" t="s">
        <v>46</v>
      </c>
      <c r="E53" s="13" t="s">
        <v>451</v>
      </c>
      <c r="F53" s="13" t="s">
        <v>452</v>
      </c>
      <c r="G53" s="13" t="s">
        <v>453</v>
      </c>
      <c r="H53" s="13" t="s">
        <v>176</v>
      </c>
      <c r="I53" s="13">
        <v>0</v>
      </c>
      <c r="J53" s="15">
        <f t="shared" si="0"/>
        <v>27</v>
      </c>
      <c r="K53" s="13" t="s">
        <v>14</v>
      </c>
      <c r="L53" s="2">
        <f>VLOOKUP(B53,[1]Sheet2!$A:$C,3,FALSE)</f>
        <v>416</v>
      </c>
      <c r="M53" s="2" t="e">
        <f>VLOOKUP(B53,[1]现刊借阅时长!$A:$D,3,FALSE)</f>
        <v>#N/A</v>
      </c>
      <c r="N53" s="2">
        <v>0</v>
      </c>
      <c r="O53" s="9">
        <f t="shared" si="1"/>
        <v>416</v>
      </c>
      <c r="P53" s="2">
        <f>VLOOKUP(B53,[1]Sheet11!$A:$B,2,FALSE)</f>
        <v>15</v>
      </c>
      <c r="Q53" s="2" t="e">
        <f>VLOOKUP(B53,[1]现刊借阅时长!$A:$D,4,FALSE)</f>
        <v>#N/A</v>
      </c>
      <c r="R53" s="2">
        <v>0</v>
      </c>
      <c r="S53" s="9">
        <f t="shared" si="2"/>
        <v>15</v>
      </c>
      <c r="T53" s="9">
        <f t="shared" si="3"/>
        <v>0.337591916280441</v>
      </c>
    </row>
    <row r="54" customHeight="1" spans="1:20">
      <c r="A54" s="13">
        <v>42</v>
      </c>
      <c r="B54" s="13" t="s">
        <v>366</v>
      </c>
      <c r="C54" s="13" t="s">
        <v>367</v>
      </c>
      <c r="D54" s="13" t="s">
        <v>54</v>
      </c>
      <c r="E54" s="13" t="s">
        <v>368</v>
      </c>
      <c r="F54" s="13" t="s">
        <v>369</v>
      </c>
      <c r="G54" s="13" t="s">
        <v>370</v>
      </c>
      <c r="H54" s="13" t="s">
        <v>187</v>
      </c>
      <c r="I54" s="13">
        <v>0</v>
      </c>
      <c r="J54" s="15">
        <f t="shared" si="0"/>
        <v>29</v>
      </c>
      <c r="K54" s="13" t="s">
        <v>14</v>
      </c>
      <c r="L54" s="2">
        <f>VLOOKUP(B54,[1]Sheet2!$A:$C,3,FALSE)</f>
        <v>449</v>
      </c>
      <c r="M54" s="2" t="e">
        <f>VLOOKUP(B54,[1]现刊借阅时长!$A:$D,3,FALSE)</f>
        <v>#N/A</v>
      </c>
      <c r="N54" s="2">
        <v>0</v>
      </c>
      <c r="O54" s="9">
        <f t="shared" si="1"/>
        <v>449</v>
      </c>
      <c r="P54" s="2">
        <f>VLOOKUP(B54,[1]Sheet11!$A:$B,2,FALSE)</f>
        <v>10</v>
      </c>
      <c r="Q54" s="2" t="e">
        <f>VLOOKUP(B54,[1]现刊借阅时长!$A:$D,4,FALSE)</f>
        <v>#N/A</v>
      </c>
      <c r="R54" s="2">
        <v>0</v>
      </c>
      <c r="S54" s="9">
        <f t="shared" si="2"/>
        <v>10</v>
      </c>
      <c r="T54" s="9">
        <f t="shared" si="3"/>
        <v>0.33657107919403</v>
      </c>
    </row>
    <row r="55" customHeight="1" spans="1:20">
      <c r="A55" s="13">
        <v>50</v>
      </c>
      <c r="B55" s="13" t="s">
        <v>428</v>
      </c>
      <c r="C55" s="13" t="s">
        <v>429</v>
      </c>
      <c r="D55" s="13" t="s">
        <v>46</v>
      </c>
      <c r="E55" s="13" t="s">
        <v>430</v>
      </c>
      <c r="F55" s="13" t="s">
        <v>431</v>
      </c>
      <c r="G55" s="13" t="s">
        <v>432</v>
      </c>
      <c r="H55" s="13" t="s">
        <v>176</v>
      </c>
      <c r="I55" s="13">
        <v>0</v>
      </c>
      <c r="J55" s="15">
        <f t="shared" si="0"/>
        <v>27</v>
      </c>
      <c r="K55" s="13" t="s">
        <v>14</v>
      </c>
      <c r="L55" s="2">
        <f>VLOOKUP(B55,[1]Sheet2!$A:$C,3,FALSE)</f>
        <v>719</v>
      </c>
      <c r="M55" s="2" t="e">
        <f>VLOOKUP(B55,[1]现刊借阅时长!$A:$D,3,FALSE)</f>
        <v>#N/A</v>
      </c>
      <c r="N55" s="2">
        <v>0</v>
      </c>
      <c r="O55" s="9">
        <f t="shared" si="1"/>
        <v>719</v>
      </c>
      <c r="P55" s="2">
        <f>VLOOKUP(B55,[1]Sheet11!$A:$B,2,FALSE)</f>
        <v>9</v>
      </c>
      <c r="Q55" s="2" t="e">
        <f>VLOOKUP(B55,[1]现刊借阅时长!$A:$D,4,FALSE)</f>
        <v>#N/A</v>
      </c>
      <c r="R55" s="2">
        <v>0</v>
      </c>
      <c r="S55" s="9">
        <f t="shared" si="2"/>
        <v>9</v>
      </c>
      <c r="T55" s="9">
        <f t="shared" si="3"/>
        <v>0.334455871996856</v>
      </c>
    </row>
    <row r="56" customHeight="1" spans="1:20">
      <c r="A56" s="13">
        <v>55</v>
      </c>
      <c r="B56" s="13" t="s">
        <v>468</v>
      </c>
      <c r="C56" s="13" t="s">
        <v>469</v>
      </c>
      <c r="D56" s="13" t="s">
        <v>61</v>
      </c>
      <c r="E56" s="13" t="s">
        <v>470</v>
      </c>
      <c r="F56" s="13" t="s">
        <v>471</v>
      </c>
      <c r="G56" s="13" t="s">
        <v>472</v>
      </c>
      <c r="H56" s="13" t="s">
        <v>170</v>
      </c>
      <c r="I56" s="13">
        <v>0</v>
      </c>
      <c r="J56" s="15">
        <f t="shared" si="0"/>
        <v>26</v>
      </c>
      <c r="K56" s="13" t="s">
        <v>14</v>
      </c>
      <c r="L56" s="2">
        <f>VLOOKUP(B56,[1]Sheet2!$A:$C,3,FALSE)</f>
        <v>485</v>
      </c>
      <c r="M56" s="2" t="e">
        <f>VLOOKUP(B56,[1]现刊借阅时长!$A:$D,3,FALSE)</f>
        <v>#N/A</v>
      </c>
      <c r="N56" s="2">
        <v>0</v>
      </c>
      <c r="O56" s="9">
        <f t="shared" si="1"/>
        <v>485</v>
      </c>
      <c r="P56" s="2">
        <f>VLOOKUP(B56,[1]Sheet11!$A:$B,2,FALSE)</f>
        <v>14</v>
      </c>
      <c r="Q56" s="2" t="e">
        <f>VLOOKUP(B56,[1]现刊借阅时长!$A:$D,4,FALSE)</f>
        <v>#N/A</v>
      </c>
      <c r="R56" s="2">
        <v>0</v>
      </c>
      <c r="S56" s="9">
        <f t="shared" si="2"/>
        <v>14</v>
      </c>
      <c r="T56" s="9">
        <f t="shared" si="3"/>
        <v>0.329473422752111</v>
      </c>
    </row>
    <row r="57" customHeight="1" spans="1:20">
      <c r="A57" s="13">
        <v>53</v>
      </c>
      <c r="B57" s="13" t="s">
        <v>454</v>
      </c>
      <c r="C57" s="13" t="s">
        <v>455</v>
      </c>
      <c r="D57" s="13" t="s">
        <v>46</v>
      </c>
      <c r="E57" s="13" t="s">
        <v>456</v>
      </c>
      <c r="F57" s="13" t="s">
        <v>457</v>
      </c>
      <c r="G57" s="13" t="s">
        <v>458</v>
      </c>
      <c r="H57" s="13" t="s">
        <v>176</v>
      </c>
      <c r="I57" s="13">
        <v>0</v>
      </c>
      <c r="J57" s="15">
        <f t="shared" si="0"/>
        <v>27</v>
      </c>
      <c r="K57" s="13" t="s">
        <v>14</v>
      </c>
      <c r="L57" s="2">
        <f>VLOOKUP(B57,[1]Sheet2!$A:$C,3,FALSE)</f>
        <v>124</v>
      </c>
      <c r="M57" s="2" t="e">
        <f>VLOOKUP(B57,[1]现刊借阅时长!$A:$D,3,FALSE)</f>
        <v>#N/A</v>
      </c>
      <c r="N57" s="2">
        <v>0</v>
      </c>
      <c r="O57" s="9">
        <f t="shared" si="1"/>
        <v>124</v>
      </c>
      <c r="P57" s="2">
        <f>VLOOKUP(B57,[1]Sheet11!$A:$B,2,FALSE)</f>
        <v>18</v>
      </c>
      <c r="Q57" s="2" t="e">
        <f>VLOOKUP(B57,[1]现刊借阅时长!$A:$D,4,FALSE)</f>
        <v>#N/A</v>
      </c>
      <c r="R57" s="2">
        <v>0</v>
      </c>
      <c r="S57" s="9">
        <f t="shared" si="2"/>
        <v>18</v>
      </c>
      <c r="T57" s="9">
        <f t="shared" si="3"/>
        <v>0.328690489838031</v>
      </c>
    </row>
    <row r="58" customHeight="1" spans="1:20">
      <c r="A58" s="13">
        <v>66</v>
      </c>
      <c r="B58" s="13" t="s">
        <v>543</v>
      </c>
      <c r="C58" s="13" t="s">
        <v>544</v>
      </c>
      <c r="D58" s="13" t="s">
        <v>61</v>
      </c>
      <c r="E58" s="13" t="s">
        <v>545</v>
      </c>
      <c r="F58" s="13" t="s">
        <v>546</v>
      </c>
      <c r="G58" s="13" t="s">
        <v>547</v>
      </c>
      <c r="H58" s="13" t="s">
        <v>150</v>
      </c>
      <c r="I58" s="13">
        <v>0</v>
      </c>
      <c r="J58" s="15">
        <f t="shared" si="0"/>
        <v>23</v>
      </c>
      <c r="K58" s="13" t="s">
        <v>14</v>
      </c>
      <c r="L58" s="2">
        <f>VLOOKUP(B58,[1]Sheet2!$A:$C,3,FALSE)</f>
        <v>740</v>
      </c>
      <c r="M58" s="2" t="e">
        <f>VLOOKUP(B58,[1]现刊借阅时长!$A:$D,3,FALSE)</f>
        <v>#N/A</v>
      </c>
      <c r="N58" s="2">
        <v>0</v>
      </c>
      <c r="O58" s="9">
        <f t="shared" si="1"/>
        <v>740</v>
      </c>
      <c r="P58" s="2">
        <f>VLOOKUP(B58,[1]Sheet11!$A:$B,2,FALSE)</f>
        <v>15</v>
      </c>
      <c r="Q58" s="2" t="e">
        <f>VLOOKUP(B58,[1]现刊借阅时长!$A:$D,4,FALSE)</f>
        <v>#N/A</v>
      </c>
      <c r="R58" s="2">
        <v>0</v>
      </c>
      <c r="S58" s="9">
        <f t="shared" si="2"/>
        <v>15</v>
      </c>
      <c r="T58" s="9">
        <f t="shared" si="3"/>
        <v>0.325837550427714</v>
      </c>
    </row>
    <row r="59" customHeight="1" spans="1:20">
      <c r="A59" s="13">
        <v>59</v>
      </c>
      <c r="B59" s="13" t="s">
        <v>506</v>
      </c>
      <c r="C59" s="13" t="s">
        <v>507</v>
      </c>
      <c r="D59" s="13" t="s">
        <v>61</v>
      </c>
      <c r="E59" s="13" t="s">
        <v>508</v>
      </c>
      <c r="F59" s="13" t="s">
        <v>509</v>
      </c>
      <c r="G59" s="13" t="s">
        <v>510</v>
      </c>
      <c r="H59" s="13" t="s">
        <v>163</v>
      </c>
      <c r="I59" s="13">
        <v>0</v>
      </c>
      <c r="J59" s="15">
        <f t="shared" si="0"/>
        <v>25</v>
      </c>
      <c r="K59" s="13" t="s">
        <v>14</v>
      </c>
      <c r="L59" s="2">
        <f>VLOOKUP(B59,[1]Sheet2!$A:$C,3,FALSE)</f>
        <v>869</v>
      </c>
      <c r="M59" s="2" t="e">
        <f>VLOOKUP(B59,[1]现刊借阅时长!$A:$D,3,FALSE)</f>
        <v>#N/A</v>
      </c>
      <c r="N59" s="2">
        <v>0</v>
      </c>
      <c r="O59" s="9">
        <f t="shared" si="1"/>
        <v>869</v>
      </c>
      <c r="P59" s="2">
        <f>VLOOKUP(B59,[1]Sheet11!$A:$B,2,FALSE)</f>
        <v>8</v>
      </c>
      <c r="Q59" s="2" t="e">
        <f>VLOOKUP(B59,[1]现刊借阅时长!$A:$D,4,FALSE)</f>
        <v>#N/A</v>
      </c>
      <c r="R59" s="2">
        <v>0</v>
      </c>
      <c r="S59" s="9">
        <f t="shared" si="2"/>
        <v>8</v>
      </c>
      <c r="T59" s="9">
        <f t="shared" si="3"/>
        <v>0.323398787005344</v>
      </c>
    </row>
    <row r="60" customHeight="1" spans="1:20">
      <c r="A60" s="13">
        <v>45</v>
      </c>
      <c r="B60" s="13" t="s">
        <v>394</v>
      </c>
      <c r="C60" s="13" t="s">
        <v>395</v>
      </c>
      <c r="D60" s="13" t="s">
        <v>32</v>
      </c>
      <c r="E60" s="13" t="s">
        <v>396</v>
      </c>
      <c r="F60" s="13" t="s">
        <v>397</v>
      </c>
      <c r="G60" s="13" t="s">
        <v>398</v>
      </c>
      <c r="H60" s="13" t="s">
        <v>182</v>
      </c>
      <c r="I60" s="13">
        <v>0</v>
      </c>
      <c r="J60" s="15">
        <f t="shared" si="0"/>
        <v>28</v>
      </c>
      <c r="K60" s="13" t="s">
        <v>14</v>
      </c>
      <c r="L60" s="2">
        <f>VLOOKUP(B60,[1]Sheet2!$A:$C,3,FALSE)</f>
        <v>225</v>
      </c>
      <c r="M60" s="2" t="e">
        <f>VLOOKUP(B60,[1]现刊借阅时长!$A:$D,3,FALSE)</f>
        <v>#N/A</v>
      </c>
      <c r="N60" s="2">
        <v>0</v>
      </c>
      <c r="O60" s="9">
        <f t="shared" si="1"/>
        <v>225</v>
      </c>
      <c r="P60" s="2">
        <f>VLOOKUP(B60,[1]Sheet11!$A:$B,2,FALSE)</f>
        <v>12</v>
      </c>
      <c r="Q60" s="2" t="e">
        <f>VLOOKUP(B60,[1]现刊借阅时长!$A:$D,4,FALSE)</f>
        <v>#N/A</v>
      </c>
      <c r="R60" s="2">
        <v>0</v>
      </c>
      <c r="S60" s="9">
        <f t="shared" si="2"/>
        <v>12</v>
      </c>
      <c r="T60" s="9">
        <f t="shared" si="3"/>
        <v>0.319476643575004</v>
      </c>
    </row>
    <row r="61" customHeight="1" spans="1:20">
      <c r="A61" s="13">
        <v>48</v>
      </c>
      <c r="B61" s="13" t="s">
        <v>416</v>
      </c>
      <c r="C61" s="13" t="s">
        <v>417</v>
      </c>
      <c r="D61" s="13" t="s">
        <v>54</v>
      </c>
      <c r="E61" s="13" t="s">
        <v>418</v>
      </c>
      <c r="F61" s="13" t="s">
        <v>419</v>
      </c>
      <c r="G61" s="13" t="s">
        <v>420</v>
      </c>
      <c r="H61" s="13" t="s">
        <v>176</v>
      </c>
      <c r="I61" s="13">
        <v>0</v>
      </c>
      <c r="J61" s="15">
        <f t="shared" si="0"/>
        <v>27</v>
      </c>
      <c r="K61" s="13" t="s">
        <v>14</v>
      </c>
      <c r="L61" s="2">
        <f>VLOOKUP(B61,[1]Sheet2!$A:$C,3,FALSE)</f>
        <v>396</v>
      </c>
      <c r="M61" s="2" t="e">
        <f>VLOOKUP(B61,[1]现刊借阅时长!$A:$D,3,FALSE)</f>
        <v>#N/A</v>
      </c>
      <c r="N61" s="2">
        <v>0</v>
      </c>
      <c r="O61" s="9">
        <f t="shared" si="1"/>
        <v>396</v>
      </c>
      <c r="P61" s="2">
        <f>VLOOKUP(B61,[1]Sheet11!$A:$B,2,FALSE)</f>
        <v>11</v>
      </c>
      <c r="Q61" s="2" t="e">
        <f>VLOOKUP(B61,[1]现刊借阅时长!$A:$D,4,FALSE)</f>
        <v>#N/A</v>
      </c>
      <c r="R61" s="2">
        <v>0</v>
      </c>
      <c r="S61" s="9">
        <f t="shared" si="2"/>
        <v>11</v>
      </c>
      <c r="T61" s="9">
        <f t="shared" si="3"/>
        <v>0.318958746171861</v>
      </c>
    </row>
    <row r="62" customHeight="1" spans="1:20">
      <c r="A62" s="13">
        <v>38</v>
      </c>
      <c r="B62" s="13" t="s">
        <v>342</v>
      </c>
      <c r="C62" s="13" t="s">
        <v>343</v>
      </c>
      <c r="D62" s="13" t="s">
        <v>46</v>
      </c>
      <c r="E62" s="13" t="s">
        <v>344</v>
      </c>
      <c r="F62" s="13" t="s">
        <v>345</v>
      </c>
      <c r="G62" s="13" t="s">
        <v>346</v>
      </c>
      <c r="H62" s="13" t="s">
        <v>187</v>
      </c>
      <c r="I62" s="13">
        <v>0</v>
      </c>
      <c r="J62" s="15">
        <f t="shared" si="0"/>
        <v>29</v>
      </c>
      <c r="K62" s="13" t="s">
        <v>14</v>
      </c>
      <c r="L62" s="2">
        <f>VLOOKUP(B62,[1]Sheet2!$A:$C,3,FALSE)</f>
        <v>480</v>
      </c>
      <c r="M62" s="2" t="e">
        <f>VLOOKUP(B62,[1]现刊借阅时长!$A:$D,3,FALSE)</f>
        <v>#N/A</v>
      </c>
      <c r="N62" s="2">
        <v>0</v>
      </c>
      <c r="O62" s="9">
        <f t="shared" si="1"/>
        <v>480</v>
      </c>
      <c r="P62" s="2">
        <f>VLOOKUP(B62,[1]Sheet11!$A:$B,2,FALSE)</f>
        <v>5</v>
      </c>
      <c r="Q62" s="2" t="e">
        <f>VLOOKUP(B62,[1]现刊借阅时长!$A:$D,4,FALSE)</f>
        <v>#N/A</v>
      </c>
      <c r="R62" s="2">
        <v>0</v>
      </c>
      <c r="S62" s="9">
        <f t="shared" si="2"/>
        <v>5</v>
      </c>
      <c r="T62" s="9">
        <f t="shared" si="3"/>
        <v>0.317452492862329</v>
      </c>
    </row>
    <row r="63" customHeight="1" spans="1:20">
      <c r="A63" s="13">
        <v>64</v>
      </c>
      <c r="B63" s="13" t="s">
        <v>535</v>
      </c>
      <c r="C63" s="13" t="s">
        <v>536</v>
      </c>
      <c r="D63" s="13" t="s">
        <v>46</v>
      </c>
      <c r="E63" s="13" t="s">
        <v>190</v>
      </c>
      <c r="F63" s="13" t="s">
        <v>191</v>
      </c>
      <c r="G63" s="13" t="s">
        <v>537</v>
      </c>
      <c r="H63" s="13" t="s">
        <v>157</v>
      </c>
      <c r="I63" s="13">
        <v>0</v>
      </c>
      <c r="J63" s="15">
        <f t="shared" si="0"/>
        <v>24</v>
      </c>
      <c r="K63" s="13" t="s">
        <v>14</v>
      </c>
      <c r="L63" s="2">
        <f>VLOOKUP(B63,[1]Sheet2!$A:$C,3,FALSE)</f>
        <v>623</v>
      </c>
      <c r="M63" s="2" t="e">
        <f>VLOOKUP(B63,[1]现刊借阅时长!$A:$D,3,FALSE)</f>
        <v>#N/A</v>
      </c>
      <c r="N63" s="2">
        <v>0</v>
      </c>
      <c r="O63" s="9">
        <f t="shared" si="1"/>
        <v>623</v>
      </c>
      <c r="P63" s="2">
        <f>VLOOKUP(B63,[1]Sheet11!$A:$B,2,FALSE)</f>
        <v>12</v>
      </c>
      <c r="Q63" s="2" t="e">
        <f>VLOOKUP(B63,[1]现刊借阅时长!$A:$D,4,FALSE)</f>
        <v>#N/A</v>
      </c>
      <c r="R63" s="2">
        <v>0</v>
      </c>
      <c r="S63" s="9">
        <f t="shared" si="2"/>
        <v>12</v>
      </c>
      <c r="T63" s="9">
        <f t="shared" si="3"/>
        <v>0.313236435695452</v>
      </c>
    </row>
    <row r="64" customHeight="1" spans="1:20">
      <c r="A64" s="13">
        <v>69</v>
      </c>
      <c r="B64" s="13" t="s">
        <v>559</v>
      </c>
      <c r="C64" s="13" t="s">
        <v>560</v>
      </c>
      <c r="D64" s="13" t="s">
        <v>46</v>
      </c>
      <c r="E64" s="13" t="s">
        <v>561</v>
      </c>
      <c r="F64" s="13" t="s">
        <v>562</v>
      </c>
      <c r="G64" s="13" t="s">
        <v>563</v>
      </c>
      <c r="H64" s="13" t="s">
        <v>150</v>
      </c>
      <c r="I64" s="13">
        <v>0</v>
      </c>
      <c r="J64" s="15">
        <f t="shared" si="0"/>
        <v>23</v>
      </c>
      <c r="K64" s="13" t="s">
        <v>14</v>
      </c>
      <c r="L64" s="2">
        <f>VLOOKUP(B64,[1]Sheet2!$A:$C,3,FALSE)</f>
        <v>734</v>
      </c>
      <c r="M64" s="2" t="e">
        <f>VLOOKUP(B64,[1]现刊借阅时长!$A:$D,3,FALSE)</f>
        <v>#N/A</v>
      </c>
      <c r="N64" s="2">
        <v>0</v>
      </c>
      <c r="O64" s="9">
        <f t="shared" si="1"/>
        <v>734</v>
      </c>
      <c r="P64" s="2">
        <f>VLOOKUP(B64,[1]Sheet11!$A:$B,2,FALSE)</f>
        <v>12</v>
      </c>
      <c r="Q64" s="2" t="e">
        <f>VLOOKUP(B64,[1]现刊借阅时长!$A:$D,4,FALSE)</f>
        <v>#N/A</v>
      </c>
      <c r="R64" s="2">
        <v>0</v>
      </c>
      <c r="S64" s="9">
        <f t="shared" si="2"/>
        <v>12</v>
      </c>
      <c r="T64" s="9">
        <f t="shared" si="3"/>
        <v>0.312533313680855</v>
      </c>
    </row>
    <row r="65" customHeight="1" spans="1:20">
      <c r="A65" s="13">
        <v>47</v>
      </c>
      <c r="B65" s="13" t="s">
        <v>410</v>
      </c>
      <c r="C65" s="13" t="s">
        <v>411</v>
      </c>
      <c r="D65" s="13" t="s">
        <v>46</v>
      </c>
      <c r="E65" s="13" t="s">
        <v>412</v>
      </c>
      <c r="F65" s="13" t="s">
        <v>413</v>
      </c>
      <c r="G65" s="13" t="s">
        <v>414</v>
      </c>
      <c r="H65" s="13" t="s">
        <v>182</v>
      </c>
      <c r="I65" s="13">
        <v>0</v>
      </c>
      <c r="J65" s="15">
        <f t="shared" si="0"/>
        <v>28</v>
      </c>
      <c r="K65" s="13" t="s">
        <v>14</v>
      </c>
      <c r="L65" s="2">
        <f>VLOOKUP(B65,[1]Sheet2!$A:$C,3,FALSE)</f>
        <v>244</v>
      </c>
      <c r="M65" s="2" t="e">
        <f>VLOOKUP(B65,[1]现刊借阅时长!$A:$D,3,FALSE)</f>
        <v>#N/A</v>
      </c>
      <c r="N65" s="2">
        <v>0</v>
      </c>
      <c r="O65" s="9">
        <f t="shared" si="1"/>
        <v>244</v>
      </c>
      <c r="P65" s="2">
        <f>VLOOKUP(B65,[1]Sheet11!$A:$B,2,FALSE)</f>
        <v>10</v>
      </c>
      <c r="Q65" s="2" t="e">
        <f>VLOOKUP(B65,[1]现刊借阅时长!$A:$D,4,FALSE)</f>
        <v>#N/A</v>
      </c>
      <c r="R65" s="2">
        <v>0</v>
      </c>
      <c r="S65" s="9">
        <f t="shared" si="2"/>
        <v>10</v>
      </c>
      <c r="T65" s="9">
        <f t="shared" si="3"/>
        <v>0.312321012321012</v>
      </c>
    </row>
    <row r="66" customHeight="1" spans="1:20">
      <c r="A66" s="13">
        <v>56</v>
      </c>
      <c r="B66" s="13" t="s">
        <v>474</v>
      </c>
      <c r="C66" s="13" t="s">
        <v>475</v>
      </c>
      <c r="D66" s="13" t="s">
        <v>46</v>
      </c>
      <c r="E66" s="13" t="s">
        <v>430</v>
      </c>
      <c r="F66" s="13" t="s">
        <v>431</v>
      </c>
      <c r="G66" s="13" t="s">
        <v>476</v>
      </c>
      <c r="H66" s="13" t="s">
        <v>170</v>
      </c>
      <c r="I66" s="13">
        <v>0</v>
      </c>
      <c r="J66" s="15">
        <f t="shared" ref="J66:J129" si="4">H66+I66</f>
        <v>26</v>
      </c>
      <c r="K66" s="13" t="s">
        <v>14</v>
      </c>
      <c r="L66" s="2">
        <f>VLOOKUP(B66,[1]Sheet2!$A:$C,3,FALSE)</f>
        <v>436</v>
      </c>
      <c r="M66" s="2" t="e">
        <f>VLOOKUP(B66,[1]现刊借阅时长!$A:$D,3,FALSE)</f>
        <v>#N/A</v>
      </c>
      <c r="N66" s="2">
        <v>0</v>
      </c>
      <c r="O66" s="9">
        <f t="shared" ref="O66:O129" si="5">L66+N66</f>
        <v>436</v>
      </c>
      <c r="P66" s="2">
        <f>VLOOKUP(B66,[1]Sheet11!$A:$B,2,FALSE)</f>
        <v>9</v>
      </c>
      <c r="Q66" s="2" t="e">
        <f>VLOOKUP(B66,[1]现刊借阅时长!$A:$D,4,FALSE)</f>
        <v>#N/A</v>
      </c>
      <c r="R66" s="2">
        <v>0</v>
      </c>
      <c r="S66" s="9">
        <f t="shared" ref="S66:S129" si="6">P66+R66</f>
        <v>9</v>
      </c>
      <c r="T66" s="9">
        <f t="shared" ref="T66:T129" si="7">J66/78*0.7+O66/2013*0.15+S66/35*0.15</f>
        <v>0.304393584557519</v>
      </c>
    </row>
    <row r="67" customHeight="1" spans="1:20">
      <c r="A67" s="13">
        <v>81</v>
      </c>
      <c r="B67" s="13" t="s">
        <v>637</v>
      </c>
      <c r="C67" s="13" t="s">
        <v>638</v>
      </c>
      <c r="D67" s="13" t="s">
        <v>54</v>
      </c>
      <c r="E67" s="13" t="s">
        <v>639</v>
      </c>
      <c r="F67" s="13" t="s">
        <v>640</v>
      </c>
      <c r="G67" s="13" t="s">
        <v>641</v>
      </c>
      <c r="H67" s="13" t="s">
        <v>140</v>
      </c>
      <c r="I67" s="13">
        <v>0</v>
      </c>
      <c r="J67" s="15">
        <f t="shared" si="4"/>
        <v>21</v>
      </c>
      <c r="K67" s="13" t="s">
        <v>14</v>
      </c>
      <c r="L67" s="2">
        <f>VLOOKUP(B67,[1]Sheet2!$A:$C,3,FALSE)</f>
        <v>617</v>
      </c>
      <c r="M67" s="2" t="e">
        <f>VLOOKUP(B67,[1]现刊借阅时长!$A:$D,3,FALSE)</f>
        <v>#N/A</v>
      </c>
      <c r="N67" s="2">
        <v>0</v>
      </c>
      <c r="O67" s="9">
        <f t="shared" si="5"/>
        <v>617</v>
      </c>
      <c r="P67" s="2">
        <f>VLOOKUP(B67,[1]Sheet11!$A:$B,2,FALSE)</f>
        <v>16</v>
      </c>
      <c r="Q67" s="2" t="e">
        <f>VLOOKUP(B67,[1]现刊借阅时长!$A:$D,4,FALSE)</f>
        <v>#N/A</v>
      </c>
      <c r="R67" s="2">
        <v>0</v>
      </c>
      <c r="S67" s="9">
        <f t="shared" si="6"/>
        <v>16</v>
      </c>
      <c r="T67" s="9">
        <f t="shared" si="7"/>
        <v>0.303009122025515</v>
      </c>
    </row>
    <row r="68" customHeight="1" spans="1:20">
      <c r="A68" s="13">
        <v>61</v>
      </c>
      <c r="B68" s="13" t="s">
        <v>517</v>
      </c>
      <c r="C68" s="13" t="s">
        <v>518</v>
      </c>
      <c r="D68" s="13" t="s">
        <v>54</v>
      </c>
      <c r="E68" s="13" t="s">
        <v>519</v>
      </c>
      <c r="F68" s="13" t="s">
        <v>520</v>
      </c>
      <c r="G68" s="13" t="s">
        <v>521</v>
      </c>
      <c r="H68" s="13" t="s">
        <v>157</v>
      </c>
      <c r="I68" s="13">
        <v>0</v>
      </c>
      <c r="J68" s="15">
        <f t="shared" si="4"/>
        <v>24</v>
      </c>
      <c r="K68" s="13" t="s">
        <v>14</v>
      </c>
      <c r="L68" s="2">
        <f>VLOOKUP(B68,[1]Sheet2!$A:$C,3,FALSE)</f>
        <v>590</v>
      </c>
      <c r="M68" s="2" t="e">
        <f>VLOOKUP(B68,[1]现刊借阅时长!$A:$D,3,FALSE)</f>
        <v>#N/A</v>
      </c>
      <c r="N68" s="2">
        <v>0</v>
      </c>
      <c r="O68" s="9">
        <f t="shared" si="5"/>
        <v>590</v>
      </c>
      <c r="P68" s="2">
        <f>VLOOKUP(B68,[1]Sheet11!$A:$B,2,FALSE)</f>
        <v>10</v>
      </c>
      <c r="Q68" s="2" t="e">
        <f>VLOOKUP(B68,[1]现刊借阅时长!$A:$D,4,FALSE)</f>
        <v>#N/A</v>
      </c>
      <c r="R68" s="2">
        <v>0</v>
      </c>
      <c r="S68" s="9">
        <f t="shared" si="6"/>
        <v>10</v>
      </c>
      <c r="T68" s="9">
        <f t="shared" si="7"/>
        <v>0.302205990730581</v>
      </c>
    </row>
    <row r="69" customHeight="1" spans="1:20">
      <c r="A69" s="13">
        <v>72</v>
      </c>
      <c r="B69" s="13" t="s">
        <v>582</v>
      </c>
      <c r="C69" s="13" t="s">
        <v>583</v>
      </c>
      <c r="D69" s="13" t="s">
        <v>46</v>
      </c>
      <c r="E69" s="13" t="s">
        <v>584</v>
      </c>
      <c r="F69" s="13" t="s">
        <v>585</v>
      </c>
      <c r="G69" s="13" t="s">
        <v>586</v>
      </c>
      <c r="H69" s="13" t="s">
        <v>146</v>
      </c>
      <c r="I69" s="13">
        <v>0</v>
      </c>
      <c r="J69" s="15">
        <f t="shared" si="4"/>
        <v>22</v>
      </c>
      <c r="K69" s="13" t="s">
        <v>14</v>
      </c>
      <c r="L69" s="2">
        <f>VLOOKUP(B69,[1]Sheet2!$A:$C,3,FALSE)</f>
        <v>346</v>
      </c>
      <c r="M69" s="2" t="e">
        <f>VLOOKUP(B69,[1]现刊借阅时长!$A:$D,3,FALSE)</f>
        <v>#N/A</v>
      </c>
      <c r="N69" s="2">
        <v>0</v>
      </c>
      <c r="O69" s="9">
        <f t="shared" si="5"/>
        <v>346</v>
      </c>
      <c r="P69" s="2">
        <f>VLOOKUP(B69,[1]Sheet11!$A:$B,2,FALSE)</f>
        <v>18</v>
      </c>
      <c r="Q69" s="2" t="e">
        <f>VLOOKUP(B69,[1]现刊借阅时长!$A:$D,4,FALSE)</f>
        <v>#N/A</v>
      </c>
      <c r="R69" s="2">
        <v>0</v>
      </c>
      <c r="S69" s="9">
        <f t="shared" si="6"/>
        <v>18</v>
      </c>
      <c r="T69" s="9">
        <f t="shared" si="7"/>
        <v>0.300361168885759</v>
      </c>
    </row>
    <row r="70" customHeight="1" spans="1:20">
      <c r="A70" s="13">
        <v>71</v>
      </c>
      <c r="B70" s="13" t="s">
        <v>569</v>
      </c>
      <c r="C70" s="13" t="s">
        <v>570</v>
      </c>
      <c r="D70" s="13" t="s">
        <v>54</v>
      </c>
      <c r="E70" s="13" t="s">
        <v>418</v>
      </c>
      <c r="F70" s="13" t="s">
        <v>419</v>
      </c>
      <c r="G70" s="13" t="s">
        <v>571</v>
      </c>
      <c r="H70" s="13" t="s">
        <v>146</v>
      </c>
      <c r="I70" s="13">
        <v>0</v>
      </c>
      <c r="J70" s="15">
        <f t="shared" si="4"/>
        <v>22</v>
      </c>
      <c r="K70" s="13" t="s">
        <v>14</v>
      </c>
      <c r="L70" s="2">
        <f>VLOOKUP(B70,[1]Sheet2!$A:$C,3,FALSE)</f>
        <v>493</v>
      </c>
      <c r="M70" s="2" t="e">
        <f>VLOOKUP(B70,[1]现刊借阅时长!$A:$D,3,FALSE)</f>
        <v>#N/A</v>
      </c>
      <c r="N70" s="2">
        <v>0</v>
      </c>
      <c r="O70" s="9">
        <f t="shared" si="5"/>
        <v>493</v>
      </c>
      <c r="P70" s="2">
        <f>VLOOKUP(B70,[1]Sheet11!$A:$B,2,FALSE)</f>
        <v>14</v>
      </c>
      <c r="Q70" s="2" t="e">
        <f>VLOOKUP(B70,[1]现刊借阅时长!$A:$D,4,FALSE)</f>
        <v>#N/A</v>
      </c>
      <c r="R70" s="2">
        <v>0</v>
      </c>
      <c r="S70" s="9">
        <f t="shared" si="6"/>
        <v>14</v>
      </c>
      <c r="T70" s="9">
        <f t="shared" si="7"/>
        <v>0.294172112040964</v>
      </c>
    </row>
    <row r="71" customHeight="1" spans="1:20">
      <c r="A71" s="13">
        <v>86</v>
      </c>
      <c r="B71" s="13" t="s">
        <v>674</v>
      </c>
      <c r="C71" s="13" t="s">
        <v>675</v>
      </c>
      <c r="D71" s="13" t="s">
        <v>46</v>
      </c>
      <c r="E71" s="13" t="s">
        <v>234</v>
      </c>
      <c r="F71" s="13" t="s">
        <v>235</v>
      </c>
      <c r="G71" s="13" t="s">
        <v>676</v>
      </c>
      <c r="H71" s="13" t="s">
        <v>140</v>
      </c>
      <c r="I71" s="13">
        <v>0</v>
      </c>
      <c r="J71" s="15">
        <f t="shared" si="4"/>
        <v>21</v>
      </c>
      <c r="K71" s="13" t="s">
        <v>14</v>
      </c>
      <c r="L71" s="2">
        <f>VLOOKUP(B71,[1]Sheet2!$A:$C,3,FALSE)</f>
        <v>723</v>
      </c>
      <c r="M71" s="2" t="e">
        <f>VLOOKUP(B71,[1]现刊借阅时长!$A:$D,3,FALSE)</f>
        <v>#N/A</v>
      </c>
      <c r="N71" s="2">
        <v>0</v>
      </c>
      <c r="O71" s="9">
        <f t="shared" si="5"/>
        <v>723</v>
      </c>
      <c r="P71" s="2">
        <f>VLOOKUP(B71,[1]Sheet11!$A:$B,2,FALSE)</f>
        <v>12</v>
      </c>
      <c r="Q71" s="2" t="e">
        <f>VLOOKUP(B71,[1]现刊借阅时长!$A:$D,4,FALSE)</f>
        <v>#N/A</v>
      </c>
      <c r="R71" s="2">
        <v>0</v>
      </c>
      <c r="S71" s="9">
        <f t="shared" si="6"/>
        <v>12</v>
      </c>
      <c r="T71" s="9">
        <f t="shared" si="7"/>
        <v>0.293764923600989</v>
      </c>
    </row>
    <row r="72" customHeight="1" spans="1:20">
      <c r="A72" s="13">
        <v>67</v>
      </c>
      <c r="B72" s="13" t="s">
        <v>549</v>
      </c>
      <c r="C72" s="13" t="s">
        <v>550</v>
      </c>
      <c r="D72" s="13" t="s">
        <v>54</v>
      </c>
      <c r="E72" s="13" t="s">
        <v>252</v>
      </c>
      <c r="F72" s="13" t="s">
        <v>253</v>
      </c>
      <c r="G72" s="13" t="s">
        <v>551</v>
      </c>
      <c r="H72" s="13" t="s">
        <v>150</v>
      </c>
      <c r="I72" s="13">
        <v>0</v>
      </c>
      <c r="J72" s="15">
        <f t="shared" si="4"/>
        <v>23</v>
      </c>
      <c r="K72" s="13" t="s">
        <v>14</v>
      </c>
      <c r="L72" s="2">
        <f>VLOOKUP(B72,[1]Sheet2!$A:$C,3,FALSE)</f>
        <v>233</v>
      </c>
      <c r="M72" s="2" t="e">
        <f>VLOOKUP(B72,[1]现刊借阅时长!$A:$D,3,FALSE)</f>
        <v>#N/A</v>
      </c>
      <c r="N72" s="2">
        <v>0</v>
      </c>
      <c r="O72" s="9">
        <f t="shared" si="5"/>
        <v>233</v>
      </c>
      <c r="P72" s="2">
        <f>VLOOKUP(B72,[1]Sheet11!$A:$B,2,FALSE)</f>
        <v>16</v>
      </c>
      <c r="Q72" s="2" t="e">
        <f>VLOOKUP(B72,[1]现刊借阅时长!$A:$D,4,FALSE)</f>
        <v>#N/A</v>
      </c>
      <c r="R72" s="2">
        <v>0</v>
      </c>
      <c r="S72" s="9">
        <f t="shared" si="6"/>
        <v>16</v>
      </c>
      <c r="T72" s="9">
        <f t="shared" si="7"/>
        <v>0.292343831032356</v>
      </c>
    </row>
    <row r="73" customHeight="1" spans="1:20">
      <c r="A73" s="13">
        <v>84</v>
      </c>
      <c r="B73" s="13" t="s">
        <v>662</v>
      </c>
      <c r="C73" s="13" t="s">
        <v>663</v>
      </c>
      <c r="D73" s="13" t="s">
        <v>54</v>
      </c>
      <c r="E73" s="13" t="s">
        <v>664</v>
      </c>
      <c r="F73" s="13" t="s">
        <v>665</v>
      </c>
      <c r="G73" s="13" t="s">
        <v>666</v>
      </c>
      <c r="H73" s="13" t="s">
        <v>140</v>
      </c>
      <c r="I73" s="13">
        <v>0</v>
      </c>
      <c r="J73" s="15">
        <f t="shared" si="4"/>
        <v>21</v>
      </c>
      <c r="K73" s="13" t="s">
        <v>14</v>
      </c>
      <c r="L73" s="2">
        <f>VLOOKUP(B73,[1]Sheet2!$A:$C,3,FALSE)</f>
        <v>487</v>
      </c>
      <c r="M73" s="2" t="e">
        <f>VLOOKUP(B73,[1]现刊借阅时长!$A:$D,3,FALSE)</f>
        <v>#N/A</v>
      </c>
      <c r="N73" s="2">
        <v>0</v>
      </c>
      <c r="O73" s="9">
        <f t="shared" si="5"/>
        <v>487</v>
      </c>
      <c r="P73" s="2">
        <f>VLOOKUP(B73,[1]Sheet11!$A:$B,2,FALSE)</f>
        <v>15</v>
      </c>
      <c r="Q73" s="2" t="e">
        <f>VLOOKUP(B73,[1]现刊借阅时长!$A:$D,4,FALSE)</f>
        <v>#N/A</v>
      </c>
      <c r="R73" s="2">
        <v>0</v>
      </c>
      <c r="S73" s="9">
        <f t="shared" si="6"/>
        <v>15</v>
      </c>
      <c r="T73" s="9">
        <f t="shared" si="7"/>
        <v>0.289036373462603</v>
      </c>
    </row>
    <row r="74" customHeight="1" spans="1:20">
      <c r="A74" s="13">
        <v>80</v>
      </c>
      <c r="B74" s="13" t="s">
        <v>633</v>
      </c>
      <c r="C74" s="13" t="s">
        <v>634</v>
      </c>
      <c r="D74" s="13" t="s">
        <v>61</v>
      </c>
      <c r="E74" s="13" t="s">
        <v>313</v>
      </c>
      <c r="F74" s="13" t="s">
        <v>314</v>
      </c>
      <c r="G74" s="13" t="s">
        <v>635</v>
      </c>
      <c r="H74" s="13" t="s">
        <v>146</v>
      </c>
      <c r="I74" s="13">
        <v>0</v>
      </c>
      <c r="J74" s="15">
        <f t="shared" si="4"/>
        <v>22</v>
      </c>
      <c r="K74" s="13" t="s">
        <v>14</v>
      </c>
      <c r="L74" s="2">
        <f>VLOOKUP(B74,[1]Sheet2!$A:$C,3,FALSE)</f>
        <v>194</v>
      </c>
      <c r="M74" s="2" t="e">
        <f>VLOOKUP(B74,[1]现刊借阅时长!$A:$D,3,FALSE)</f>
        <v>#N/A</v>
      </c>
      <c r="N74" s="2">
        <v>0</v>
      </c>
      <c r="O74" s="9">
        <f t="shared" si="5"/>
        <v>194</v>
      </c>
      <c r="P74" s="2">
        <f>VLOOKUP(B74,[1]Sheet11!$A:$B,2,FALSE)</f>
        <v>18</v>
      </c>
      <c r="Q74" s="2" t="e">
        <f>VLOOKUP(B74,[1]现刊借阅时长!$A:$D,4,FALSE)</f>
        <v>#N/A</v>
      </c>
      <c r="R74" s="2">
        <v>0</v>
      </c>
      <c r="S74" s="9">
        <f t="shared" si="6"/>
        <v>18</v>
      </c>
      <c r="T74" s="9">
        <f t="shared" si="7"/>
        <v>0.289034790346266</v>
      </c>
    </row>
    <row r="75" customHeight="1" spans="1:20">
      <c r="A75" s="13">
        <v>78</v>
      </c>
      <c r="B75" s="13" t="s">
        <v>621</v>
      </c>
      <c r="C75" s="13" t="s">
        <v>622</v>
      </c>
      <c r="D75" s="13" t="s">
        <v>54</v>
      </c>
      <c r="E75" s="13" t="s">
        <v>623</v>
      </c>
      <c r="F75" s="13" t="s">
        <v>624</v>
      </c>
      <c r="G75" s="13" t="s">
        <v>625</v>
      </c>
      <c r="H75" s="13" t="s">
        <v>146</v>
      </c>
      <c r="I75" s="13">
        <v>0</v>
      </c>
      <c r="J75" s="15">
        <f t="shared" si="4"/>
        <v>22</v>
      </c>
      <c r="K75" s="13" t="s">
        <v>14</v>
      </c>
      <c r="L75" s="2">
        <f>VLOOKUP(B75,[1]Sheet2!$A:$C,3,FALSE)</f>
        <v>412</v>
      </c>
      <c r="M75" s="2" t="e">
        <f>VLOOKUP(B75,[1]现刊借阅时长!$A:$D,3,FALSE)</f>
        <v>#N/A</v>
      </c>
      <c r="N75" s="2">
        <v>0</v>
      </c>
      <c r="O75" s="9">
        <f t="shared" si="5"/>
        <v>412</v>
      </c>
      <c r="P75" s="2">
        <f>VLOOKUP(B75,[1]Sheet11!$A:$B,2,FALSE)</f>
        <v>14</v>
      </c>
      <c r="Q75" s="2" t="e">
        <f>VLOOKUP(B75,[1]现刊借阅时长!$A:$D,4,FALSE)</f>
        <v>#N/A</v>
      </c>
      <c r="R75" s="2">
        <v>0</v>
      </c>
      <c r="S75" s="9">
        <f t="shared" si="6"/>
        <v>14</v>
      </c>
      <c r="T75" s="9">
        <f t="shared" si="7"/>
        <v>0.288136344529787</v>
      </c>
    </row>
    <row r="76" customHeight="1" spans="1:20">
      <c r="A76" s="13">
        <v>74</v>
      </c>
      <c r="B76" s="13" t="s">
        <v>603</v>
      </c>
      <c r="C76" s="13" t="s">
        <v>604</v>
      </c>
      <c r="D76" s="13" t="s">
        <v>46</v>
      </c>
      <c r="E76" s="13" t="s">
        <v>605</v>
      </c>
      <c r="F76" s="13" t="s">
        <v>606</v>
      </c>
      <c r="G76" s="13" t="s">
        <v>607</v>
      </c>
      <c r="H76" s="13" t="s">
        <v>146</v>
      </c>
      <c r="I76" s="13">
        <v>0</v>
      </c>
      <c r="J76" s="15">
        <f t="shared" si="4"/>
        <v>22</v>
      </c>
      <c r="K76" s="13" t="s">
        <v>14</v>
      </c>
      <c r="L76" s="2">
        <f>VLOOKUP(B76,[1]Sheet2!$A:$C,3,FALSE)</f>
        <v>607</v>
      </c>
      <c r="M76" s="2" t="e">
        <f>VLOOKUP(B76,[1]现刊借阅时长!$A:$D,3,FALSE)</f>
        <v>#N/A</v>
      </c>
      <c r="N76" s="2">
        <v>0</v>
      </c>
      <c r="O76" s="9">
        <f t="shared" si="5"/>
        <v>607</v>
      </c>
      <c r="P76" s="2">
        <f>VLOOKUP(B76,[1]Sheet11!$A:$B,2,FALSE)</f>
        <v>10</v>
      </c>
      <c r="Q76" s="2" t="e">
        <f>VLOOKUP(B76,[1]现刊借阅时长!$A:$D,4,FALSE)</f>
        <v>#N/A</v>
      </c>
      <c r="R76" s="2">
        <v>0</v>
      </c>
      <c r="S76" s="9">
        <f t="shared" si="6"/>
        <v>10</v>
      </c>
      <c r="T76" s="9">
        <f t="shared" si="7"/>
        <v>0.285524038802727</v>
      </c>
    </row>
    <row r="77" customHeight="1" spans="1:20">
      <c r="A77" s="13">
        <v>75</v>
      </c>
      <c r="B77" s="13" t="s">
        <v>609</v>
      </c>
      <c r="C77" s="13" t="s">
        <v>610</v>
      </c>
      <c r="D77" s="13" t="s">
        <v>54</v>
      </c>
      <c r="E77" s="13" t="s">
        <v>486</v>
      </c>
      <c r="F77" s="13" t="s">
        <v>487</v>
      </c>
      <c r="G77" s="13" t="s">
        <v>611</v>
      </c>
      <c r="H77" s="13" t="s">
        <v>146</v>
      </c>
      <c r="I77" s="13">
        <v>0</v>
      </c>
      <c r="J77" s="15">
        <f t="shared" si="4"/>
        <v>22</v>
      </c>
      <c r="K77" s="13" t="s">
        <v>14</v>
      </c>
      <c r="L77" s="2">
        <f>VLOOKUP(B77,[1]Sheet2!$A:$C,3,FALSE)</f>
        <v>780</v>
      </c>
      <c r="M77" s="2" t="e">
        <f>VLOOKUP(B77,[1]现刊借阅时长!$A:$D,3,FALSE)</f>
        <v>#N/A</v>
      </c>
      <c r="N77" s="2">
        <v>0</v>
      </c>
      <c r="O77" s="9">
        <f t="shared" si="5"/>
        <v>780</v>
      </c>
      <c r="P77" s="2">
        <f>VLOOKUP(B77,[1]Sheet11!$A:$B,2,FALSE)</f>
        <v>6</v>
      </c>
      <c r="Q77" s="2" t="e">
        <f>VLOOKUP(B77,[1]现刊借阅时长!$A:$D,4,FALSE)</f>
        <v>#N/A</v>
      </c>
      <c r="R77" s="2">
        <v>0</v>
      </c>
      <c r="S77" s="9">
        <f t="shared" si="6"/>
        <v>6</v>
      </c>
      <c r="T77" s="9">
        <f t="shared" si="7"/>
        <v>0.281272388813372</v>
      </c>
    </row>
    <row r="78" customHeight="1" spans="1:20">
      <c r="A78" s="13">
        <v>62</v>
      </c>
      <c r="B78" s="13" t="s">
        <v>523</v>
      </c>
      <c r="C78" s="13" t="s">
        <v>524</v>
      </c>
      <c r="D78" s="13" t="s">
        <v>54</v>
      </c>
      <c r="E78" s="13" t="s">
        <v>525</v>
      </c>
      <c r="F78" s="13" t="s">
        <v>526</v>
      </c>
      <c r="G78" s="13" t="s">
        <v>527</v>
      </c>
      <c r="H78" s="13" t="s">
        <v>157</v>
      </c>
      <c r="I78" s="13">
        <v>0</v>
      </c>
      <c r="J78" s="15">
        <f t="shared" si="4"/>
        <v>24</v>
      </c>
      <c r="K78" s="13" t="s">
        <v>14</v>
      </c>
      <c r="L78" s="2">
        <f>VLOOKUP(B78,[1]Sheet2!$A:$C,3,FALSE)</f>
        <v>426</v>
      </c>
      <c r="M78" s="2" t="e">
        <f>VLOOKUP(B78,[1]现刊借阅时长!$A:$D,3,FALSE)</f>
        <v>#N/A</v>
      </c>
      <c r="N78" s="2">
        <v>0</v>
      </c>
      <c r="O78" s="9">
        <f t="shared" si="5"/>
        <v>426</v>
      </c>
      <c r="P78" s="2">
        <f>VLOOKUP(B78,[1]Sheet11!$A:$B,2,FALSE)</f>
        <v>7</v>
      </c>
      <c r="Q78" s="2" t="e">
        <f>VLOOKUP(B78,[1]现刊借阅时长!$A:$D,4,FALSE)</f>
        <v>#N/A</v>
      </c>
      <c r="R78" s="2">
        <v>0</v>
      </c>
      <c r="S78" s="9">
        <f t="shared" si="6"/>
        <v>7</v>
      </c>
      <c r="T78" s="9">
        <f t="shared" si="7"/>
        <v>0.277128281554511</v>
      </c>
    </row>
    <row r="79" customHeight="1" spans="1:20">
      <c r="A79" s="13">
        <v>83</v>
      </c>
      <c r="B79" s="13" t="s">
        <v>656</v>
      </c>
      <c r="C79" s="13" t="s">
        <v>657</v>
      </c>
      <c r="D79" s="13" t="s">
        <v>61</v>
      </c>
      <c r="E79" s="13" t="s">
        <v>658</v>
      </c>
      <c r="F79" s="13" t="s">
        <v>659</v>
      </c>
      <c r="G79" s="13" t="s">
        <v>660</v>
      </c>
      <c r="H79" s="13" t="s">
        <v>140</v>
      </c>
      <c r="I79" s="13">
        <v>0</v>
      </c>
      <c r="J79" s="15">
        <f t="shared" si="4"/>
        <v>21</v>
      </c>
      <c r="K79" s="13" t="s">
        <v>14</v>
      </c>
      <c r="L79" s="2">
        <f>VLOOKUP(B79,[1]Sheet2!$A:$C,3,FALSE)</f>
        <v>785</v>
      </c>
      <c r="M79" s="2" t="e">
        <f>VLOOKUP(B79,[1]现刊借阅时长!$A:$D,3,FALSE)</f>
        <v>#N/A</v>
      </c>
      <c r="N79" s="2">
        <v>0</v>
      </c>
      <c r="O79" s="9">
        <f t="shared" si="5"/>
        <v>785</v>
      </c>
      <c r="P79" s="2">
        <f>VLOOKUP(B79,[1]Sheet11!$A:$B,2,FALSE)</f>
        <v>7</v>
      </c>
      <c r="Q79" s="2" t="e">
        <f>VLOOKUP(B79,[1]现刊借阅时长!$A:$D,4,FALSE)</f>
        <v>#N/A</v>
      </c>
      <c r="R79" s="2">
        <v>0</v>
      </c>
      <c r="S79" s="9">
        <f t="shared" si="6"/>
        <v>7</v>
      </c>
      <c r="T79" s="9">
        <f t="shared" si="7"/>
        <v>0.276956322366158</v>
      </c>
    </row>
    <row r="80" customHeight="1" spans="1:20">
      <c r="A80" s="13">
        <v>98</v>
      </c>
      <c r="B80" s="13" t="s">
        <v>756</v>
      </c>
      <c r="C80" s="13" t="s">
        <v>757</v>
      </c>
      <c r="D80" s="13" t="s">
        <v>54</v>
      </c>
      <c r="E80" s="13" t="s">
        <v>758</v>
      </c>
      <c r="F80" s="13" t="s">
        <v>759</v>
      </c>
      <c r="G80" s="13" t="s">
        <v>760</v>
      </c>
      <c r="H80" s="13" t="s">
        <v>134</v>
      </c>
      <c r="I80" s="13">
        <v>0</v>
      </c>
      <c r="J80" s="15">
        <f t="shared" si="4"/>
        <v>20</v>
      </c>
      <c r="K80" s="13" t="s">
        <v>14</v>
      </c>
      <c r="L80" s="2">
        <f>VLOOKUP(B80,[1]Sheet2!$A:$C,3,FALSE)</f>
        <v>704</v>
      </c>
      <c r="M80" s="2" t="e">
        <f>VLOOKUP(B80,[1]现刊借阅时长!$A:$D,3,FALSE)</f>
        <v>#N/A</v>
      </c>
      <c r="N80" s="2">
        <v>0</v>
      </c>
      <c r="O80" s="9">
        <f t="shared" si="5"/>
        <v>704</v>
      </c>
      <c r="P80" s="2">
        <f>VLOOKUP(B80,[1]Sheet11!$A:$B,2,FALSE)</f>
        <v>10</v>
      </c>
      <c r="Q80" s="2" t="e">
        <f>VLOOKUP(B80,[1]现刊借阅时长!$A:$D,4,FALSE)</f>
        <v>#N/A</v>
      </c>
      <c r="R80" s="2">
        <v>0</v>
      </c>
      <c r="S80" s="9">
        <f t="shared" si="6"/>
        <v>10</v>
      </c>
      <c r="T80" s="9">
        <f t="shared" si="7"/>
        <v>0.274803338737765</v>
      </c>
    </row>
    <row r="81" customHeight="1" spans="1:20">
      <c r="A81" s="13">
        <v>73</v>
      </c>
      <c r="B81" s="13" t="s">
        <v>588</v>
      </c>
      <c r="C81" s="13" t="s">
        <v>589</v>
      </c>
      <c r="D81" s="13" t="s">
        <v>61</v>
      </c>
      <c r="E81" s="13" t="s">
        <v>590</v>
      </c>
      <c r="F81" s="13" t="s">
        <v>591</v>
      </c>
      <c r="G81" s="13" t="s">
        <v>592</v>
      </c>
      <c r="H81" s="13" t="s">
        <v>146</v>
      </c>
      <c r="I81" s="13">
        <v>0</v>
      </c>
      <c r="J81" s="15">
        <f t="shared" si="4"/>
        <v>22</v>
      </c>
      <c r="K81" s="13" t="s">
        <v>14</v>
      </c>
      <c r="L81" s="2">
        <f>VLOOKUP(B81,[1]Sheet2!$A:$C,3,FALSE)</f>
        <v>387</v>
      </c>
      <c r="M81" s="2" t="e">
        <f>VLOOKUP(B81,[1]现刊借阅时长!$A:$D,3,FALSE)</f>
        <v>#N/A</v>
      </c>
      <c r="N81" s="2">
        <v>0</v>
      </c>
      <c r="O81" s="9">
        <f t="shared" si="5"/>
        <v>387</v>
      </c>
      <c r="P81" s="2">
        <f>VLOOKUP(B81,[1]Sheet11!$A:$B,2,FALSE)</f>
        <v>11</v>
      </c>
      <c r="Q81" s="2" t="e">
        <f>VLOOKUP(B81,[1]现刊借阅时长!$A:$D,4,FALSE)</f>
        <v>#N/A</v>
      </c>
      <c r="R81" s="2">
        <v>0</v>
      </c>
      <c r="S81" s="9">
        <f t="shared" si="6"/>
        <v>11</v>
      </c>
      <c r="T81" s="9">
        <f t="shared" si="7"/>
        <v>0.273416310465491</v>
      </c>
    </row>
    <row r="82" customHeight="1" spans="1:20">
      <c r="A82" s="13">
        <v>85</v>
      </c>
      <c r="B82" s="13" t="s">
        <v>668</v>
      </c>
      <c r="C82" s="13" t="s">
        <v>669</v>
      </c>
      <c r="D82" s="13" t="s">
        <v>46</v>
      </c>
      <c r="E82" s="13" t="s">
        <v>670</v>
      </c>
      <c r="F82" s="13" t="s">
        <v>671</v>
      </c>
      <c r="G82" s="13" t="s">
        <v>672</v>
      </c>
      <c r="H82" s="13" t="s">
        <v>140</v>
      </c>
      <c r="I82" s="13">
        <v>0</v>
      </c>
      <c r="J82" s="15">
        <f t="shared" si="4"/>
        <v>21</v>
      </c>
      <c r="K82" s="13" t="s">
        <v>14</v>
      </c>
      <c r="L82" s="2">
        <f>VLOOKUP(B82,[1]Sheet2!$A:$C,3,FALSE)</f>
        <v>331</v>
      </c>
      <c r="M82" s="2" t="e">
        <f>VLOOKUP(B82,[1]现刊借阅时长!$A:$D,3,FALSE)</f>
        <v>#N/A</v>
      </c>
      <c r="N82" s="2">
        <v>0</v>
      </c>
      <c r="O82" s="9">
        <f t="shared" si="5"/>
        <v>331</v>
      </c>
      <c r="P82" s="2">
        <f>VLOOKUP(B82,[1]Sheet11!$A:$B,2,FALSE)</f>
        <v>14</v>
      </c>
      <c r="Q82" s="2" t="e">
        <f>VLOOKUP(B82,[1]现刊借阅时长!$A:$D,4,FALSE)</f>
        <v>#N/A</v>
      </c>
      <c r="R82" s="2">
        <v>0</v>
      </c>
      <c r="S82" s="9">
        <f t="shared" si="6"/>
        <v>14</v>
      </c>
      <c r="T82" s="9">
        <f t="shared" si="7"/>
        <v>0.273126218044251</v>
      </c>
    </row>
    <row r="83" customHeight="1" spans="1:20">
      <c r="A83" s="13">
        <v>87</v>
      </c>
      <c r="B83" s="13" t="s">
        <v>678</v>
      </c>
      <c r="C83" s="13" t="s">
        <v>679</v>
      </c>
      <c r="D83" s="13" t="s">
        <v>46</v>
      </c>
      <c r="E83" s="13" t="s">
        <v>430</v>
      </c>
      <c r="F83" s="13" t="s">
        <v>431</v>
      </c>
      <c r="G83" s="13" t="s">
        <v>680</v>
      </c>
      <c r="H83" s="13" t="s">
        <v>140</v>
      </c>
      <c r="I83" s="13">
        <v>0</v>
      </c>
      <c r="J83" s="15">
        <f t="shared" si="4"/>
        <v>21</v>
      </c>
      <c r="K83" s="13" t="s">
        <v>14</v>
      </c>
      <c r="L83" s="2">
        <f>VLOOKUP(B83,[1]Sheet2!$A:$C,3,FALSE)</f>
        <v>727</v>
      </c>
      <c r="M83" s="2" t="e">
        <f>VLOOKUP(B83,[1]现刊借阅时长!$A:$D,3,FALSE)</f>
        <v>#N/A</v>
      </c>
      <c r="N83" s="2">
        <v>0</v>
      </c>
      <c r="O83" s="9">
        <f t="shared" si="5"/>
        <v>727</v>
      </c>
      <c r="P83" s="2">
        <f>VLOOKUP(B83,[1]Sheet11!$A:$B,2,FALSE)</f>
        <v>7</v>
      </c>
      <c r="Q83" s="2" t="e">
        <f>VLOOKUP(B83,[1]现刊借阅时长!$A:$D,4,FALSE)</f>
        <v>#N/A</v>
      </c>
      <c r="R83" s="2">
        <v>0</v>
      </c>
      <c r="S83" s="9">
        <f t="shared" si="6"/>
        <v>7</v>
      </c>
      <c r="T83" s="9">
        <f t="shared" si="7"/>
        <v>0.272634414765562</v>
      </c>
    </row>
    <row r="84" customHeight="1" spans="1:20">
      <c r="A84" s="13">
        <v>92</v>
      </c>
      <c r="B84" s="13" t="s">
        <v>709</v>
      </c>
      <c r="C84" s="13" t="s">
        <v>710</v>
      </c>
      <c r="D84" s="13" t="s">
        <v>54</v>
      </c>
      <c r="E84" s="13" t="s">
        <v>664</v>
      </c>
      <c r="F84" s="13" t="s">
        <v>665</v>
      </c>
      <c r="G84" s="13" t="s">
        <v>711</v>
      </c>
      <c r="H84" s="13" t="s">
        <v>134</v>
      </c>
      <c r="I84" s="13">
        <v>0</v>
      </c>
      <c r="J84" s="15">
        <f t="shared" si="4"/>
        <v>20</v>
      </c>
      <c r="K84" s="13" t="s">
        <v>14</v>
      </c>
      <c r="L84" s="2">
        <f>VLOOKUP(B84,[1]Sheet2!$A:$C,3,FALSE)</f>
        <v>499</v>
      </c>
      <c r="M84" s="2" t="e">
        <f>VLOOKUP(B84,[1]现刊借阅时长!$A:$D,3,FALSE)</f>
        <v>#N/A</v>
      </c>
      <c r="N84" s="2">
        <v>0</v>
      </c>
      <c r="O84" s="9">
        <f t="shared" si="5"/>
        <v>499</v>
      </c>
      <c r="P84" s="2">
        <f>VLOOKUP(B84,[1]Sheet11!$A:$B,2,FALSE)</f>
        <v>13</v>
      </c>
      <c r="Q84" s="2" t="e">
        <f>VLOOKUP(B84,[1]现刊借阅时长!$A:$D,4,FALSE)</f>
        <v>#N/A</v>
      </c>
      <c r="R84" s="2">
        <v>0</v>
      </c>
      <c r="S84" s="9">
        <f t="shared" si="6"/>
        <v>13</v>
      </c>
      <c r="T84" s="9">
        <f t="shared" si="7"/>
        <v>0.272384773696249</v>
      </c>
    </row>
    <row r="85" customHeight="1" spans="1:20">
      <c r="A85" s="13">
        <v>100</v>
      </c>
      <c r="B85" s="13" t="s">
        <v>777</v>
      </c>
      <c r="C85" s="13" t="s">
        <v>778</v>
      </c>
      <c r="D85" s="13" t="s">
        <v>54</v>
      </c>
      <c r="E85" s="13" t="s">
        <v>779</v>
      </c>
      <c r="F85" s="13" t="s">
        <v>780</v>
      </c>
      <c r="G85" s="13" t="s">
        <v>14</v>
      </c>
      <c r="H85" s="13" t="s">
        <v>129</v>
      </c>
      <c r="I85" s="13">
        <v>0</v>
      </c>
      <c r="J85" s="15">
        <f t="shared" si="4"/>
        <v>19</v>
      </c>
      <c r="K85" s="13" t="s">
        <v>14</v>
      </c>
      <c r="L85" s="2">
        <f>VLOOKUP(B85,[1]Sheet2!$A:$C,3,FALSE)</f>
        <v>759</v>
      </c>
      <c r="M85" s="2" t="e">
        <f>VLOOKUP(B85,[1]现刊借阅时长!$A:$D,3,FALSE)</f>
        <v>#N/A</v>
      </c>
      <c r="N85" s="2">
        <v>0</v>
      </c>
      <c r="O85" s="9">
        <f t="shared" si="5"/>
        <v>759</v>
      </c>
      <c r="P85" s="2">
        <f>VLOOKUP(B85,[1]Sheet11!$A:$B,2,FALSE)</f>
        <v>9</v>
      </c>
      <c r="Q85" s="2" t="e">
        <f>VLOOKUP(B85,[1]现刊借阅时长!$A:$D,4,FALSE)</f>
        <v>#N/A</v>
      </c>
      <c r="R85" s="2">
        <v>0</v>
      </c>
      <c r="S85" s="9">
        <f t="shared" si="6"/>
        <v>9</v>
      </c>
      <c r="T85" s="9">
        <f t="shared" si="7"/>
        <v>0.265641626133429</v>
      </c>
    </row>
    <row r="86" customHeight="1" spans="1:20">
      <c r="A86" s="13">
        <v>76</v>
      </c>
      <c r="B86" s="13" t="s">
        <v>613</v>
      </c>
      <c r="C86" s="13" t="s">
        <v>614</v>
      </c>
      <c r="D86" s="13" t="s">
        <v>54</v>
      </c>
      <c r="E86" s="13" t="s">
        <v>440</v>
      </c>
      <c r="F86" s="13" t="s">
        <v>441</v>
      </c>
      <c r="G86" s="13" t="s">
        <v>615</v>
      </c>
      <c r="H86" s="13" t="s">
        <v>146</v>
      </c>
      <c r="I86" s="13">
        <v>0</v>
      </c>
      <c r="J86" s="15">
        <f t="shared" si="4"/>
        <v>22</v>
      </c>
      <c r="K86" s="13" t="s">
        <v>14</v>
      </c>
      <c r="L86" s="2">
        <f>VLOOKUP(B86,[1]Sheet2!$A:$C,3,FALSE)</f>
        <v>277</v>
      </c>
      <c r="M86" s="2" t="e">
        <f>VLOOKUP(B86,[1]现刊借阅时长!$A:$D,3,FALSE)</f>
        <v>#N/A</v>
      </c>
      <c r="N86" s="2">
        <v>0</v>
      </c>
      <c r="O86" s="9">
        <f t="shared" si="5"/>
        <v>277</v>
      </c>
      <c r="P86" s="2">
        <f>VLOOKUP(B86,[1]Sheet11!$A:$B,2,FALSE)</f>
        <v>11</v>
      </c>
      <c r="Q86" s="2" t="e">
        <f>VLOOKUP(B86,[1]现刊借阅时长!$A:$D,4,FALSE)</f>
        <v>#N/A</v>
      </c>
      <c r="R86" s="2">
        <v>0</v>
      </c>
      <c r="S86" s="9">
        <f t="shared" si="6"/>
        <v>11</v>
      </c>
      <c r="T86" s="9">
        <f t="shared" si="7"/>
        <v>0.265219589154015</v>
      </c>
    </row>
    <row r="87" customHeight="1" spans="1:20">
      <c r="A87" s="13">
        <v>366</v>
      </c>
      <c r="B87" s="13" t="s">
        <v>2281</v>
      </c>
      <c r="C87" s="13" t="s">
        <v>2282</v>
      </c>
      <c r="D87" s="13" t="s">
        <v>46</v>
      </c>
      <c r="E87" s="13" t="s">
        <v>1015</v>
      </c>
      <c r="F87" s="13" t="s">
        <v>1016</v>
      </c>
      <c r="G87" s="13" t="s">
        <v>2283</v>
      </c>
      <c r="H87" s="13" t="s">
        <v>78</v>
      </c>
      <c r="I87" s="13">
        <v>8</v>
      </c>
      <c r="J87" s="15">
        <f t="shared" si="4"/>
        <v>19</v>
      </c>
      <c r="K87" s="13" t="s">
        <v>14</v>
      </c>
      <c r="L87" s="2">
        <f>VLOOKUP(B87,[1]Sheet2!$A:$C,3,FALSE)</f>
        <v>140</v>
      </c>
      <c r="M87" s="2">
        <f>VLOOKUP(B87,[1]现刊借阅时长!$A:$D,3,FALSE)</f>
        <v>133</v>
      </c>
      <c r="N87" s="2">
        <v>133</v>
      </c>
      <c r="O87" s="9">
        <f t="shared" si="5"/>
        <v>273</v>
      </c>
      <c r="P87" s="2">
        <f>VLOOKUP(B87,[1]Sheet11!$A:$B,2,FALSE)</f>
        <v>9</v>
      </c>
      <c r="Q87" s="2">
        <f>VLOOKUP(B87,[1]现刊借阅时长!$A:$D,4,FALSE)</f>
        <v>8</v>
      </c>
      <c r="R87" s="2">
        <v>8</v>
      </c>
      <c r="S87" s="9">
        <f t="shared" si="6"/>
        <v>17</v>
      </c>
      <c r="T87" s="9">
        <f t="shared" si="7"/>
        <v>0.26371273535208</v>
      </c>
    </row>
    <row r="88" customHeight="1" spans="1:20">
      <c r="A88" s="13">
        <v>79</v>
      </c>
      <c r="B88" s="13" t="s">
        <v>627</v>
      </c>
      <c r="C88" s="13" t="s">
        <v>628</v>
      </c>
      <c r="D88" s="13" t="s">
        <v>61</v>
      </c>
      <c r="E88" s="13" t="s">
        <v>629</v>
      </c>
      <c r="F88" s="13" t="s">
        <v>630</v>
      </c>
      <c r="G88" s="13" t="s">
        <v>631</v>
      </c>
      <c r="H88" s="13" t="s">
        <v>146</v>
      </c>
      <c r="I88" s="13">
        <v>0</v>
      </c>
      <c r="J88" s="15">
        <f t="shared" si="4"/>
        <v>22</v>
      </c>
      <c r="K88" s="13" t="s">
        <v>14</v>
      </c>
      <c r="L88" s="2">
        <f>VLOOKUP(B88,[1]Sheet2!$A:$C,3,FALSE)</f>
        <v>472</v>
      </c>
      <c r="M88" s="2" t="e">
        <f>VLOOKUP(B88,[1]现刊借阅时长!$A:$D,3,FALSE)</f>
        <v>#N/A</v>
      </c>
      <c r="N88" s="2">
        <v>0</v>
      </c>
      <c r="O88" s="9">
        <f t="shared" si="5"/>
        <v>472</v>
      </c>
      <c r="P88" s="2">
        <f>VLOOKUP(B88,[1]Sheet11!$A:$B,2,FALSE)</f>
        <v>7</v>
      </c>
      <c r="Q88" s="2" t="e">
        <f>VLOOKUP(B88,[1]现刊借阅时长!$A:$D,4,FALSE)</f>
        <v>#N/A</v>
      </c>
      <c r="R88" s="2">
        <v>0</v>
      </c>
      <c r="S88" s="9">
        <f t="shared" si="6"/>
        <v>7</v>
      </c>
      <c r="T88" s="9">
        <f t="shared" si="7"/>
        <v>0.262607283426956</v>
      </c>
    </row>
    <row r="89" customHeight="1" spans="1:20">
      <c r="A89" s="13">
        <v>126</v>
      </c>
      <c r="B89" s="13" t="s">
        <v>939</v>
      </c>
      <c r="C89" s="13" t="s">
        <v>940</v>
      </c>
      <c r="D89" s="13" t="s">
        <v>32</v>
      </c>
      <c r="E89" s="13" t="s">
        <v>941</v>
      </c>
      <c r="F89" s="13" t="s">
        <v>942</v>
      </c>
      <c r="G89" s="13" t="s">
        <v>943</v>
      </c>
      <c r="H89" s="13" t="s">
        <v>123</v>
      </c>
      <c r="I89" s="13">
        <v>0</v>
      </c>
      <c r="J89" s="15">
        <f t="shared" si="4"/>
        <v>18</v>
      </c>
      <c r="K89" s="13" t="s">
        <v>14</v>
      </c>
      <c r="L89" s="2">
        <f>VLOOKUP(B89,[1]Sheet2!$A:$C,3,FALSE)</f>
        <v>999</v>
      </c>
      <c r="M89" s="2" t="e">
        <f>VLOOKUP(B89,[1]现刊借阅时长!$A:$D,3,FALSE)</f>
        <v>#N/A</v>
      </c>
      <c r="N89" s="2">
        <v>0</v>
      </c>
      <c r="O89" s="9">
        <f t="shared" si="5"/>
        <v>999</v>
      </c>
      <c r="P89" s="2">
        <f>VLOOKUP(B89,[1]Sheet11!$A:$B,2,FALSE)</f>
        <v>6</v>
      </c>
      <c r="Q89" s="2" t="e">
        <f>VLOOKUP(B89,[1]现刊借阅时长!$A:$D,4,FALSE)</f>
        <v>#N/A</v>
      </c>
      <c r="R89" s="2">
        <v>0</v>
      </c>
      <c r="S89" s="9">
        <f t="shared" si="6"/>
        <v>6</v>
      </c>
      <c r="T89" s="9">
        <f t="shared" si="7"/>
        <v>0.261693879890601</v>
      </c>
    </row>
    <row r="90" customHeight="1" spans="1:20">
      <c r="A90" s="13">
        <v>134</v>
      </c>
      <c r="B90" s="13" t="s">
        <v>1007</v>
      </c>
      <c r="C90" s="13" t="s">
        <v>1008</v>
      </c>
      <c r="D90" s="13" t="s">
        <v>61</v>
      </c>
      <c r="E90" s="13" t="s">
        <v>1009</v>
      </c>
      <c r="F90" s="13" t="s">
        <v>1010</v>
      </c>
      <c r="G90" s="13" t="s">
        <v>1011</v>
      </c>
      <c r="H90" s="13" t="s">
        <v>123</v>
      </c>
      <c r="I90" s="13">
        <v>0</v>
      </c>
      <c r="J90" s="15">
        <f t="shared" si="4"/>
        <v>18</v>
      </c>
      <c r="K90" s="13" t="s">
        <v>14</v>
      </c>
      <c r="L90" s="2">
        <f>VLOOKUP(B90,[1]Sheet2!$A:$C,3,FALSE)</f>
        <v>756</v>
      </c>
      <c r="M90" s="2" t="e">
        <f>VLOOKUP(B90,[1]现刊借阅时长!$A:$D,3,FALSE)</f>
        <v>#N/A</v>
      </c>
      <c r="N90" s="2">
        <v>0</v>
      </c>
      <c r="O90" s="9">
        <f t="shared" si="5"/>
        <v>756</v>
      </c>
      <c r="P90" s="2">
        <f>VLOOKUP(B90,[1]Sheet11!$A:$B,2,FALSE)</f>
        <v>10</v>
      </c>
      <c r="Q90" s="2" t="e">
        <f>VLOOKUP(B90,[1]现刊借阅时长!$A:$D,4,FALSE)</f>
        <v>#N/A</v>
      </c>
      <c r="R90" s="2">
        <v>0</v>
      </c>
      <c r="S90" s="9">
        <f t="shared" si="6"/>
        <v>10</v>
      </c>
      <c r="T90" s="9">
        <f t="shared" si="7"/>
        <v>0.260729434499926</v>
      </c>
    </row>
    <row r="91" customHeight="1" spans="1:20">
      <c r="A91" s="13">
        <v>117</v>
      </c>
      <c r="B91" s="13" t="s">
        <v>884</v>
      </c>
      <c r="C91" s="13" t="s">
        <v>885</v>
      </c>
      <c r="D91" s="13" t="s">
        <v>61</v>
      </c>
      <c r="E91" s="13" t="s">
        <v>886</v>
      </c>
      <c r="F91" s="13" t="s">
        <v>887</v>
      </c>
      <c r="G91" s="13" t="s">
        <v>888</v>
      </c>
      <c r="H91" s="13" t="s">
        <v>129</v>
      </c>
      <c r="I91" s="13">
        <v>0</v>
      </c>
      <c r="J91" s="15">
        <f t="shared" si="4"/>
        <v>19</v>
      </c>
      <c r="K91" s="13" t="s">
        <v>14</v>
      </c>
      <c r="L91" s="2">
        <f>VLOOKUP(B91,[1]Sheet2!$A:$C,3,FALSE)</f>
        <v>918</v>
      </c>
      <c r="M91" s="2" t="e">
        <f>VLOOKUP(B91,[1]现刊借阅时长!$A:$D,3,FALSE)</f>
        <v>#N/A</v>
      </c>
      <c r="N91" s="2">
        <v>0</v>
      </c>
      <c r="O91" s="9">
        <f t="shared" si="5"/>
        <v>918</v>
      </c>
      <c r="P91" s="2">
        <f>VLOOKUP(B91,[1]Sheet11!$A:$B,2,FALSE)</f>
        <v>5</v>
      </c>
      <c r="Q91" s="2" t="e">
        <f>VLOOKUP(B91,[1]现刊借阅时长!$A:$D,4,FALSE)</f>
        <v>#N/A</v>
      </c>
      <c r="R91" s="2">
        <v>0</v>
      </c>
      <c r="S91" s="9">
        <f t="shared" si="6"/>
        <v>5</v>
      </c>
      <c r="T91" s="9">
        <f t="shared" si="7"/>
        <v>0.260346757068068</v>
      </c>
    </row>
    <row r="92" customHeight="1" spans="1:20">
      <c r="A92" s="13">
        <v>89</v>
      </c>
      <c r="B92" s="13" t="s">
        <v>692</v>
      </c>
      <c r="C92" s="13" t="s">
        <v>693</v>
      </c>
      <c r="D92" s="13" t="s">
        <v>301</v>
      </c>
      <c r="E92" s="13" t="s">
        <v>694</v>
      </c>
      <c r="F92" s="13" t="s">
        <v>695</v>
      </c>
      <c r="G92" s="13" t="s">
        <v>14</v>
      </c>
      <c r="H92" s="13" t="s">
        <v>134</v>
      </c>
      <c r="I92" s="13">
        <v>0</v>
      </c>
      <c r="J92" s="15">
        <f t="shared" si="4"/>
        <v>20</v>
      </c>
      <c r="K92" s="13" t="s">
        <v>14</v>
      </c>
      <c r="L92" s="2">
        <f>VLOOKUP(B92,[1]Sheet2!$A:$C,3,FALSE)</f>
        <v>550</v>
      </c>
      <c r="M92" s="2" t="e">
        <f>VLOOKUP(B92,[1]现刊借阅时长!$A:$D,3,FALSE)</f>
        <v>#N/A</v>
      </c>
      <c r="N92" s="2">
        <v>0</v>
      </c>
      <c r="O92" s="9">
        <f t="shared" si="5"/>
        <v>550</v>
      </c>
      <c r="P92" s="2">
        <f>VLOOKUP(B92,[1]Sheet11!$A:$B,2,FALSE)</f>
        <v>9</v>
      </c>
      <c r="Q92" s="2" t="e">
        <f>VLOOKUP(B92,[1]现刊借阅时长!$A:$D,4,FALSE)</f>
        <v>#N/A</v>
      </c>
      <c r="R92" s="2">
        <v>0</v>
      </c>
      <c r="S92" s="9">
        <f t="shared" si="6"/>
        <v>9</v>
      </c>
      <c r="T92" s="9">
        <f t="shared" si="7"/>
        <v>0.259042214615985</v>
      </c>
    </row>
    <row r="93" customHeight="1" spans="1:20">
      <c r="A93" s="13">
        <v>122</v>
      </c>
      <c r="B93" s="13" t="s">
        <v>910</v>
      </c>
      <c r="C93" s="13" t="s">
        <v>911</v>
      </c>
      <c r="D93" s="13" t="s">
        <v>46</v>
      </c>
      <c r="E93" s="13" t="s">
        <v>670</v>
      </c>
      <c r="F93" s="13" t="s">
        <v>671</v>
      </c>
      <c r="G93" s="13" t="s">
        <v>912</v>
      </c>
      <c r="H93" s="13" t="s">
        <v>123</v>
      </c>
      <c r="I93" s="13">
        <v>0</v>
      </c>
      <c r="J93" s="15">
        <f t="shared" si="4"/>
        <v>18</v>
      </c>
      <c r="K93" s="13" t="s">
        <v>14</v>
      </c>
      <c r="L93" s="2">
        <f>VLOOKUP(B93,[1]Sheet2!$A:$C,3,FALSE)</f>
        <v>900</v>
      </c>
      <c r="M93" s="2" t="e">
        <f>VLOOKUP(B93,[1]现刊借阅时长!$A:$D,3,FALSE)</f>
        <v>#N/A</v>
      </c>
      <c r="N93" s="2">
        <v>0</v>
      </c>
      <c r="O93" s="9">
        <f t="shared" si="5"/>
        <v>900</v>
      </c>
      <c r="P93" s="2">
        <f>VLOOKUP(B93,[1]Sheet11!$A:$B,2,FALSE)</f>
        <v>7</v>
      </c>
      <c r="Q93" s="2" t="e">
        <f>VLOOKUP(B93,[1]现刊借阅时长!$A:$D,4,FALSE)</f>
        <v>#N/A</v>
      </c>
      <c r="R93" s="2">
        <v>0</v>
      </c>
      <c r="S93" s="9">
        <f t="shared" si="6"/>
        <v>7</v>
      </c>
      <c r="T93" s="9">
        <f t="shared" si="7"/>
        <v>0.258602544995988</v>
      </c>
    </row>
    <row r="94" customHeight="1" spans="1:20">
      <c r="A94" s="13">
        <v>93</v>
      </c>
      <c r="B94" s="13" t="s">
        <v>721</v>
      </c>
      <c r="C94" s="13" t="s">
        <v>722</v>
      </c>
      <c r="D94" s="13" t="s">
        <v>301</v>
      </c>
      <c r="E94" s="13" t="s">
        <v>723</v>
      </c>
      <c r="F94" s="13" t="s">
        <v>724</v>
      </c>
      <c r="G94" s="13" t="s">
        <v>725</v>
      </c>
      <c r="H94" s="13" t="s">
        <v>134</v>
      </c>
      <c r="I94" s="13">
        <v>0</v>
      </c>
      <c r="J94" s="15">
        <f t="shared" si="4"/>
        <v>20</v>
      </c>
      <c r="K94" s="13" t="s">
        <v>14</v>
      </c>
      <c r="L94" s="2">
        <f>VLOOKUP(B94,[1]Sheet2!$A:$C,3,FALSE)</f>
        <v>357</v>
      </c>
      <c r="M94" s="2" t="e">
        <f>VLOOKUP(B94,[1]现刊借阅时长!$A:$D,3,FALSE)</f>
        <v>#N/A</v>
      </c>
      <c r="N94" s="2">
        <v>0</v>
      </c>
      <c r="O94" s="9">
        <f t="shared" si="5"/>
        <v>357</v>
      </c>
      <c r="P94" s="2">
        <f>VLOOKUP(B94,[1]Sheet11!$A:$B,2,FALSE)</f>
        <v>12</v>
      </c>
      <c r="Q94" s="2" t="e">
        <f>VLOOKUP(B94,[1]现刊借阅时长!$A:$D,4,FALSE)</f>
        <v>#N/A</v>
      </c>
      <c r="R94" s="2">
        <v>0</v>
      </c>
      <c r="S94" s="9">
        <f t="shared" si="6"/>
        <v>12</v>
      </c>
      <c r="T94" s="9">
        <f t="shared" si="7"/>
        <v>0.257517837353903</v>
      </c>
    </row>
    <row r="95" customHeight="1" spans="1:20">
      <c r="A95" s="13">
        <v>77</v>
      </c>
      <c r="B95" s="13" t="s">
        <v>617</v>
      </c>
      <c r="C95" s="13" t="s">
        <v>618</v>
      </c>
      <c r="D95" s="13" t="s">
        <v>46</v>
      </c>
      <c r="E95" s="13" t="s">
        <v>153</v>
      </c>
      <c r="F95" s="13" t="s">
        <v>154</v>
      </c>
      <c r="G95" s="13" t="s">
        <v>619</v>
      </c>
      <c r="H95" s="13" t="s">
        <v>146</v>
      </c>
      <c r="I95" s="13">
        <v>0</v>
      </c>
      <c r="J95" s="15">
        <f t="shared" si="4"/>
        <v>22</v>
      </c>
      <c r="K95" s="13" t="s">
        <v>14</v>
      </c>
      <c r="L95" s="2">
        <f>VLOOKUP(B95,[1]Sheet2!$A:$C,3,FALSE)</f>
        <v>282</v>
      </c>
      <c r="M95" s="2" t="e">
        <f>VLOOKUP(B95,[1]现刊借阅时长!$A:$D,3,FALSE)</f>
        <v>#N/A</v>
      </c>
      <c r="N95" s="2">
        <v>0</v>
      </c>
      <c r="O95" s="9">
        <f t="shared" si="5"/>
        <v>282</v>
      </c>
      <c r="P95" s="2">
        <f>VLOOKUP(B95,[1]Sheet11!$A:$B,2,FALSE)</f>
        <v>9</v>
      </c>
      <c r="Q95" s="2" t="e">
        <f>VLOOKUP(B95,[1]现刊借阅时长!$A:$D,4,FALSE)</f>
        <v>#N/A</v>
      </c>
      <c r="R95" s="2">
        <v>0</v>
      </c>
      <c r="S95" s="9">
        <f t="shared" si="6"/>
        <v>9</v>
      </c>
      <c r="T95" s="9">
        <f t="shared" si="7"/>
        <v>0.257020738824017</v>
      </c>
    </row>
    <row r="96" customHeight="1" spans="1:20">
      <c r="A96" s="13">
        <v>108</v>
      </c>
      <c r="B96" s="13" t="s">
        <v>826</v>
      </c>
      <c r="C96" s="13" t="s">
        <v>827</v>
      </c>
      <c r="D96" s="13" t="s">
        <v>46</v>
      </c>
      <c r="E96" s="13" t="s">
        <v>451</v>
      </c>
      <c r="F96" s="13" t="s">
        <v>452</v>
      </c>
      <c r="G96" s="13" t="s">
        <v>828</v>
      </c>
      <c r="H96" s="13" t="s">
        <v>129</v>
      </c>
      <c r="I96" s="13">
        <v>0</v>
      </c>
      <c r="J96" s="15">
        <f t="shared" si="4"/>
        <v>19</v>
      </c>
      <c r="K96" s="13" t="s">
        <v>14</v>
      </c>
      <c r="L96" s="2">
        <f>VLOOKUP(B96,[1]Sheet2!$A:$C,3,FALSE)</f>
        <v>694</v>
      </c>
      <c r="M96" s="2" t="e">
        <f>VLOOKUP(B96,[1]现刊借阅时长!$A:$D,3,FALSE)</f>
        <v>#N/A</v>
      </c>
      <c r="N96" s="2">
        <v>0</v>
      </c>
      <c r="O96" s="9">
        <f t="shared" si="5"/>
        <v>694</v>
      </c>
      <c r="P96" s="2">
        <f>VLOOKUP(B96,[1]Sheet11!$A:$B,2,FALSE)</f>
        <v>8</v>
      </c>
      <c r="Q96" s="2" t="e">
        <f>VLOOKUP(B96,[1]现刊借阅时长!$A:$D,4,FALSE)</f>
        <v>#N/A</v>
      </c>
      <c r="R96" s="2">
        <v>0</v>
      </c>
      <c r="S96" s="9">
        <f t="shared" si="6"/>
        <v>8</v>
      </c>
      <c r="T96" s="9">
        <f t="shared" si="7"/>
        <v>0.256512394709116</v>
      </c>
    </row>
    <row r="97" customHeight="1" spans="1:20">
      <c r="A97" s="13">
        <v>68</v>
      </c>
      <c r="B97" s="13" t="s">
        <v>553</v>
      </c>
      <c r="C97" s="13" t="s">
        <v>554</v>
      </c>
      <c r="D97" s="13" t="s">
        <v>54</v>
      </c>
      <c r="E97" s="13" t="s">
        <v>555</v>
      </c>
      <c r="F97" s="13" t="s">
        <v>556</v>
      </c>
      <c r="G97" s="13" t="s">
        <v>557</v>
      </c>
      <c r="H97" s="13" t="s">
        <v>150</v>
      </c>
      <c r="I97" s="13">
        <v>0</v>
      </c>
      <c r="J97" s="15">
        <f t="shared" si="4"/>
        <v>23</v>
      </c>
      <c r="K97" s="13" t="s">
        <v>14</v>
      </c>
      <c r="L97" s="2">
        <f>VLOOKUP(B97,[1]Sheet2!$A:$C,3,FALSE)</f>
        <v>322</v>
      </c>
      <c r="M97" s="2" t="e">
        <f>VLOOKUP(B97,[1]现刊借阅时长!$A:$D,3,FALSE)</f>
        <v>#N/A</v>
      </c>
      <c r="N97" s="2">
        <v>0</v>
      </c>
      <c r="O97" s="9">
        <f t="shared" si="5"/>
        <v>322</v>
      </c>
      <c r="P97" s="2">
        <f>VLOOKUP(B97,[1]Sheet11!$A:$B,2,FALSE)</f>
        <v>6</v>
      </c>
      <c r="Q97" s="2" t="e">
        <f>VLOOKUP(B97,[1]现刊借阅时长!$A:$D,4,FALSE)</f>
        <v>#N/A</v>
      </c>
      <c r="R97" s="2">
        <v>0</v>
      </c>
      <c r="S97" s="9">
        <f t="shared" si="6"/>
        <v>6</v>
      </c>
      <c r="T97" s="9">
        <f t="shared" si="7"/>
        <v>0.256118580872679</v>
      </c>
    </row>
    <row r="98" customHeight="1" spans="1:20">
      <c r="A98" s="13">
        <v>96</v>
      </c>
      <c r="B98" s="13" t="s">
        <v>737</v>
      </c>
      <c r="C98" s="13" t="s">
        <v>738</v>
      </c>
      <c r="D98" s="13" t="s">
        <v>301</v>
      </c>
      <c r="E98" s="13" t="s">
        <v>338</v>
      </c>
      <c r="F98" s="13" t="s">
        <v>339</v>
      </c>
      <c r="G98" s="13" t="s">
        <v>14</v>
      </c>
      <c r="H98" s="13" t="s">
        <v>134</v>
      </c>
      <c r="I98" s="13">
        <v>0</v>
      </c>
      <c r="J98" s="15">
        <f t="shared" si="4"/>
        <v>20</v>
      </c>
      <c r="K98" s="13" t="s">
        <v>14</v>
      </c>
      <c r="L98" s="2">
        <f>VLOOKUP(B98,[1]Sheet2!$A:$C,3,FALSE)</f>
        <v>730</v>
      </c>
      <c r="M98" s="2" t="e">
        <f>VLOOKUP(B98,[1]现刊借阅时长!$A:$D,3,FALSE)</f>
        <v>#N/A</v>
      </c>
      <c r="N98" s="2">
        <v>0</v>
      </c>
      <c r="O98" s="9">
        <f t="shared" si="5"/>
        <v>730</v>
      </c>
      <c r="P98" s="2">
        <f>VLOOKUP(B98,[1]Sheet11!$A:$B,2,FALSE)</f>
        <v>5</v>
      </c>
      <c r="Q98" s="2" t="e">
        <f>VLOOKUP(B98,[1]现刊借阅时长!$A:$D,4,FALSE)</f>
        <v>#N/A</v>
      </c>
      <c r="R98" s="2">
        <v>0</v>
      </c>
      <c r="S98" s="9">
        <f t="shared" si="6"/>
        <v>5</v>
      </c>
      <c r="T98" s="9">
        <f t="shared" si="7"/>
        <v>0.255312174164633</v>
      </c>
    </row>
    <row r="99" customHeight="1" spans="1:20">
      <c r="A99" s="13">
        <v>104</v>
      </c>
      <c r="B99" s="13" t="s">
        <v>801</v>
      </c>
      <c r="C99" s="13" t="s">
        <v>802</v>
      </c>
      <c r="D99" s="13" t="s">
        <v>54</v>
      </c>
      <c r="E99" s="13" t="s">
        <v>758</v>
      </c>
      <c r="F99" s="13" t="s">
        <v>759</v>
      </c>
      <c r="G99" s="13" t="s">
        <v>803</v>
      </c>
      <c r="H99" s="13" t="s">
        <v>129</v>
      </c>
      <c r="I99" s="13">
        <v>0</v>
      </c>
      <c r="J99" s="15">
        <f t="shared" si="4"/>
        <v>19</v>
      </c>
      <c r="K99" s="13" t="s">
        <v>14</v>
      </c>
      <c r="L99" s="2">
        <f>VLOOKUP(B99,[1]Sheet2!$A:$C,3,FALSE)</f>
        <v>557</v>
      </c>
      <c r="M99" s="2" t="e">
        <f>VLOOKUP(B99,[1]现刊借阅时长!$A:$D,3,FALSE)</f>
        <v>#N/A</v>
      </c>
      <c r="N99" s="2">
        <v>0</v>
      </c>
      <c r="O99" s="9">
        <f t="shared" si="5"/>
        <v>557</v>
      </c>
      <c r="P99" s="2">
        <f>VLOOKUP(B99,[1]Sheet11!$A:$B,2,FALSE)</f>
        <v>10</v>
      </c>
      <c r="Q99" s="2" t="e">
        <f>VLOOKUP(B99,[1]现刊借阅时长!$A:$D,4,FALSE)</f>
        <v>#N/A</v>
      </c>
      <c r="R99" s="2">
        <v>0</v>
      </c>
      <c r="S99" s="9">
        <f t="shared" si="6"/>
        <v>10</v>
      </c>
      <c r="T99" s="9">
        <f t="shared" si="7"/>
        <v>0.254875179465343</v>
      </c>
    </row>
    <row r="100" customHeight="1" spans="1:20">
      <c r="A100" s="13">
        <v>135</v>
      </c>
      <c r="B100" s="13" t="s">
        <v>1013</v>
      </c>
      <c r="C100" s="13" t="s">
        <v>1014</v>
      </c>
      <c r="D100" s="13" t="s">
        <v>46</v>
      </c>
      <c r="E100" s="13" t="s">
        <v>1015</v>
      </c>
      <c r="F100" s="13" t="s">
        <v>1016</v>
      </c>
      <c r="G100" s="13" t="s">
        <v>1017</v>
      </c>
      <c r="H100" s="13" t="s">
        <v>123</v>
      </c>
      <c r="I100" s="13">
        <v>0</v>
      </c>
      <c r="J100" s="15">
        <f t="shared" si="4"/>
        <v>18</v>
      </c>
      <c r="K100" s="13" t="s">
        <v>14</v>
      </c>
      <c r="L100" s="2">
        <f>VLOOKUP(B100,[1]Sheet2!$A:$C,3,FALSE)</f>
        <v>477</v>
      </c>
      <c r="M100" s="2" t="e">
        <f>VLOOKUP(B100,[1]现刊借阅时长!$A:$D,3,FALSE)</f>
        <v>#N/A</v>
      </c>
      <c r="N100" s="2">
        <v>0</v>
      </c>
      <c r="O100" s="9">
        <f t="shared" si="5"/>
        <v>477</v>
      </c>
      <c r="P100" s="2">
        <f>VLOOKUP(B100,[1]Sheet11!$A:$B,2,FALSE)</f>
        <v>13</v>
      </c>
      <c r="Q100" s="2" t="e">
        <f>VLOOKUP(B100,[1]现刊借阅时长!$A:$D,4,FALSE)</f>
        <v>#N/A</v>
      </c>
      <c r="R100" s="2">
        <v>0</v>
      </c>
      <c r="S100" s="9">
        <f t="shared" si="6"/>
        <v>13</v>
      </c>
      <c r="T100" s="9">
        <f t="shared" si="7"/>
        <v>0.252796711485236</v>
      </c>
    </row>
    <row r="101" customHeight="1" spans="1:20">
      <c r="A101" s="13">
        <v>88</v>
      </c>
      <c r="B101" s="13" t="s">
        <v>686</v>
      </c>
      <c r="C101" s="13" t="s">
        <v>687</v>
      </c>
      <c r="D101" s="13" t="s">
        <v>61</v>
      </c>
      <c r="E101" s="13" t="s">
        <v>688</v>
      </c>
      <c r="F101" s="13" t="s">
        <v>689</v>
      </c>
      <c r="G101" s="13" t="s">
        <v>690</v>
      </c>
      <c r="H101" s="13" t="s">
        <v>134</v>
      </c>
      <c r="I101" s="13">
        <v>0</v>
      </c>
      <c r="J101" s="15">
        <f t="shared" si="4"/>
        <v>20</v>
      </c>
      <c r="K101" s="13" t="s">
        <v>14</v>
      </c>
      <c r="L101" s="2">
        <f>VLOOKUP(B101,[1]Sheet2!$A:$C,3,FALSE)</f>
        <v>391</v>
      </c>
      <c r="M101" s="2" t="e">
        <f>VLOOKUP(B101,[1]现刊借阅时长!$A:$D,3,FALSE)</f>
        <v>#N/A</v>
      </c>
      <c r="N101" s="2">
        <v>0</v>
      </c>
      <c r="O101" s="9">
        <f t="shared" si="5"/>
        <v>391</v>
      </c>
      <c r="P101" s="2">
        <f>VLOOKUP(B101,[1]Sheet11!$A:$B,2,FALSE)</f>
        <v>10</v>
      </c>
      <c r="Q101" s="2" t="e">
        <f>VLOOKUP(B101,[1]现刊借阅时长!$A:$D,4,FALSE)</f>
        <v>#N/A</v>
      </c>
      <c r="R101" s="2">
        <v>0</v>
      </c>
      <c r="S101" s="9">
        <f t="shared" si="6"/>
        <v>10</v>
      </c>
      <c r="T101" s="9">
        <f t="shared" si="7"/>
        <v>0.251479940824203</v>
      </c>
    </row>
    <row r="102" customHeight="1" spans="1:20">
      <c r="A102" s="13">
        <v>70</v>
      </c>
      <c r="B102" s="13" t="s">
        <v>565</v>
      </c>
      <c r="C102" s="13" t="s">
        <v>566</v>
      </c>
      <c r="D102" s="13" t="s">
        <v>46</v>
      </c>
      <c r="E102" s="13" t="s">
        <v>344</v>
      </c>
      <c r="F102" s="13" t="s">
        <v>345</v>
      </c>
      <c r="G102" s="13" t="s">
        <v>567</v>
      </c>
      <c r="H102" s="13" t="s">
        <v>150</v>
      </c>
      <c r="I102" s="13">
        <v>0</v>
      </c>
      <c r="J102" s="15">
        <f t="shared" si="4"/>
        <v>23</v>
      </c>
      <c r="K102" s="13" t="s">
        <v>14</v>
      </c>
      <c r="L102" s="2">
        <f>VLOOKUP(B102,[1]Sheet2!$A:$C,3,FALSE)</f>
        <v>308</v>
      </c>
      <c r="M102" s="2" t="e">
        <f>VLOOKUP(B102,[1]现刊借阅时长!$A:$D,3,FALSE)</f>
        <v>#N/A</v>
      </c>
      <c r="N102" s="2">
        <v>0</v>
      </c>
      <c r="O102" s="9">
        <f t="shared" si="5"/>
        <v>308</v>
      </c>
      <c r="P102" s="2">
        <f>VLOOKUP(B102,[1]Sheet11!$A:$B,2,FALSE)</f>
        <v>5</v>
      </c>
      <c r="Q102" s="2" t="e">
        <f>VLOOKUP(B102,[1]现刊借阅时长!$A:$D,4,FALSE)</f>
        <v>#N/A</v>
      </c>
      <c r="R102" s="2">
        <v>0</v>
      </c>
      <c r="S102" s="9">
        <f t="shared" si="6"/>
        <v>5</v>
      </c>
      <c r="T102" s="9">
        <f t="shared" si="7"/>
        <v>0.250789647510959</v>
      </c>
    </row>
    <row r="103" customHeight="1" spans="1:20">
      <c r="A103" s="13">
        <v>155</v>
      </c>
      <c r="B103" s="13" t="s">
        <v>1112</v>
      </c>
      <c r="C103" s="13" t="s">
        <v>1113</v>
      </c>
      <c r="D103" s="13" t="s">
        <v>54</v>
      </c>
      <c r="E103" s="13" t="s">
        <v>779</v>
      </c>
      <c r="F103" s="13" t="s">
        <v>780</v>
      </c>
      <c r="G103" s="13" t="s">
        <v>14</v>
      </c>
      <c r="H103" s="13" t="s">
        <v>116</v>
      </c>
      <c r="I103" s="13">
        <v>0</v>
      </c>
      <c r="J103" s="15">
        <f t="shared" si="4"/>
        <v>17</v>
      </c>
      <c r="K103" s="13" t="s">
        <v>14</v>
      </c>
      <c r="L103" s="2">
        <f>VLOOKUP(B103,[1]Sheet2!$A:$C,3,FALSE)</f>
        <v>628</v>
      </c>
      <c r="M103" s="2" t="e">
        <f>VLOOKUP(B103,[1]现刊借阅时长!$A:$D,3,FALSE)</f>
        <v>#N/A</v>
      </c>
      <c r="N103" s="2">
        <v>0</v>
      </c>
      <c r="O103" s="9">
        <f t="shared" si="5"/>
        <v>628</v>
      </c>
      <c r="P103" s="2">
        <f>VLOOKUP(B103,[1]Sheet11!$A:$B,2,FALSE)</f>
        <v>12</v>
      </c>
      <c r="Q103" s="2" t="e">
        <f>VLOOKUP(B103,[1]现刊借阅时长!$A:$D,4,FALSE)</f>
        <v>#N/A</v>
      </c>
      <c r="R103" s="2">
        <v>0</v>
      </c>
      <c r="S103" s="9">
        <f t="shared" si="6"/>
        <v>12</v>
      </c>
      <c r="T103" s="9">
        <f t="shared" si="7"/>
        <v>0.25078850111637</v>
      </c>
    </row>
    <row r="104" customHeight="1" spans="1:20">
      <c r="A104" s="13">
        <v>344</v>
      </c>
      <c r="B104" s="13" t="s">
        <v>2175</v>
      </c>
      <c r="C104" s="13" t="s">
        <v>2176</v>
      </c>
      <c r="D104" s="13" t="s">
        <v>54</v>
      </c>
      <c r="E104" s="13" t="s">
        <v>368</v>
      </c>
      <c r="F104" s="13" t="s">
        <v>369</v>
      </c>
      <c r="G104" s="13" t="s">
        <v>2177</v>
      </c>
      <c r="H104" s="13" t="s">
        <v>85</v>
      </c>
      <c r="I104" s="13">
        <v>7</v>
      </c>
      <c r="J104" s="15">
        <f t="shared" si="4"/>
        <v>19</v>
      </c>
      <c r="K104" s="13" t="s">
        <v>14</v>
      </c>
      <c r="L104" s="2">
        <f>VLOOKUP(B104,[1]Sheet2!$A:$C,3,FALSE)</f>
        <v>122</v>
      </c>
      <c r="M104" s="2">
        <f>VLOOKUP(B104,[1]现刊借阅时长!$A:$D,3,FALSE)</f>
        <v>83</v>
      </c>
      <c r="N104" s="2">
        <v>83</v>
      </c>
      <c r="O104" s="9">
        <f t="shared" si="5"/>
        <v>205</v>
      </c>
      <c r="P104" s="2">
        <f>VLOOKUP(B104,[1]Sheet11!$A:$B,2,FALSE)</f>
        <v>8</v>
      </c>
      <c r="Q104" s="2">
        <f>VLOOKUP(B104,[1]现刊借阅时长!$A:$D,4,FALSE)</f>
        <v>7</v>
      </c>
      <c r="R104" s="2">
        <v>7</v>
      </c>
      <c r="S104" s="9">
        <f t="shared" si="6"/>
        <v>15</v>
      </c>
      <c r="T104" s="9">
        <f t="shared" si="7"/>
        <v>0.250074242697193</v>
      </c>
    </row>
    <row r="105" customHeight="1" spans="1:20">
      <c r="A105" s="13">
        <v>132</v>
      </c>
      <c r="B105" s="13" t="s">
        <v>983</v>
      </c>
      <c r="C105" s="13" t="s">
        <v>984</v>
      </c>
      <c r="D105" s="13" t="s">
        <v>61</v>
      </c>
      <c r="E105" s="13" t="s">
        <v>985</v>
      </c>
      <c r="F105" s="13" t="s">
        <v>986</v>
      </c>
      <c r="G105" s="13" t="s">
        <v>987</v>
      </c>
      <c r="H105" s="13" t="s">
        <v>123</v>
      </c>
      <c r="I105" s="13">
        <v>0</v>
      </c>
      <c r="J105" s="15">
        <f t="shared" si="4"/>
        <v>18</v>
      </c>
      <c r="K105" s="13" t="s">
        <v>14</v>
      </c>
      <c r="L105" s="2">
        <f>VLOOKUP(B105,[1]Sheet2!$A:$C,3,FALSE)</f>
        <v>836</v>
      </c>
      <c r="M105" s="2" t="e">
        <f>VLOOKUP(B105,[1]现刊借阅时长!$A:$D,3,FALSE)</f>
        <v>#N/A</v>
      </c>
      <c r="N105" s="2">
        <v>0</v>
      </c>
      <c r="O105" s="9">
        <f t="shared" si="5"/>
        <v>836</v>
      </c>
      <c r="P105" s="2">
        <f>VLOOKUP(B105,[1]Sheet11!$A:$B,2,FALSE)</f>
        <v>6</v>
      </c>
      <c r="Q105" s="2" t="e">
        <f>VLOOKUP(B105,[1]现刊借阅时长!$A:$D,4,FALSE)</f>
        <v>#N/A</v>
      </c>
      <c r="R105" s="2">
        <v>0</v>
      </c>
      <c r="S105" s="9">
        <f t="shared" si="6"/>
        <v>6</v>
      </c>
      <c r="T105" s="9">
        <f t="shared" si="7"/>
        <v>0.24954782921996</v>
      </c>
    </row>
    <row r="106" customHeight="1" spans="1:20">
      <c r="A106" s="13">
        <v>91</v>
      </c>
      <c r="B106" s="13" t="s">
        <v>703</v>
      </c>
      <c r="C106" s="13" t="s">
        <v>704</v>
      </c>
      <c r="D106" s="13" t="s">
        <v>54</v>
      </c>
      <c r="E106" s="13" t="s">
        <v>705</v>
      </c>
      <c r="F106" s="13" t="s">
        <v>706</v>
      </c>
      <c r="G106" s="13" t="s">
        <v>707</v>
      </c>
      <c r="H106" s="13" t="s">
        <v>134</v>
      </c>
      <c r="I106" s="13">
        <v>0</v>
      </c>
      <c r="J106" s="15">
        <f t="shared" si="4"/>
        <v>20</v>
      </c>
      <c r="K106" s="13" t="s">
        <v>14</v>
      </c>
      <c r="L106" s="2">
        <f>VLOOKUP(B106,[1]Sheet2!$A:$C,3,FALSE)</f>
        <v>407</v>
      </c>
      <c r="M106" s="2" t="e">
        <f>VLOOKUP(B106,[1]现刊借阅时长!$A:$D,3,FALSE)</f>
        <v>#N/A</v>
      </c>
      <c r="N106" s="2">
        <v>0</v>
      </c>
      <c r="O106" s="9">
        <f t="shared" si="5"/>
        <v>407</v>
      </c>
      <c r="P106" s="2">
        <f>VLOOKUP(B106,[1]Sheet11!$A:$B,2,FALSE)</f>
        <v>9</v>
      </c>
      <c r="Q106" s="2" t="e">
        <f>VLOOKUP(B106,[1]现刊借阅时长!$A:$D,4,FALSE)</f>
        <v>#N/A</v>
      </c>
      <c r="R106" s="2">
        <v>0</v>
      </c>
      <c r="S106" s="9">
        <f t="shared" si="6"/>
        <v>9</v>
      </c>
      <c r="T106" s="9">
        <f t="shared" si="7"/>
        <v>0.248386476911067</v>
      </c>
    </row>
    <row r="107" customHeight="1" spans="1:20">
      <c r="A107" s="13">
        <v>97</v>
      </c>
      <c r="B107" s="13" t="s">
        <v>750</v>
      </c>
      <c r="C107" s="13" t="s">
        <v>751</v>
      </c>
      <c r="D107" s="13" t="s">
        <v>46</v>
      </c>
      <c r="E107" s="13" t="s">
        <v>752</v>
      </c>
      <c r="F107" s="13" t="s">
        <v>753</v>
      </c>
      <c r="G107" s="13" t="s">
        <v>754</v>
      </c>
      <c r="H107" s="13" t="s">
        <v>134</v>
      </c>
      <c r="I107" s="13">
        <v>0</v>
      </c>
      <c r="J107" s="15">
        <f t="shared" si="4"/>
        <v>20</v>
      </c>
      <c r="K107" s="13" t="s">
        <v>14</v>
      </c>
      <c r="L107" s="2">
        <f>VLOOKUP(B107,[1]Sheet2!$A:$C,3,FALSE)</f>
        <v>232</v>
      </c>
      <c r="M107" s="2" t="e">
        <f>VLOOKUP(B107,[1]现刊借阅时长!$A:$D,3,FALSE)</f>
        <v>#N/A</v>
      </c>
      <c r="N107" s="2">
        <v>0</v>
      </c>
      <c r="O107" s="9">
        <f t="shared" si="5"/>
        <v>232</v>
      </c>
      <c r="P107" s="2">
        <f>VLOOKUP(B107,[1]Sheet11!$A:$B,2,FALSE)</f>
        <v>12</v>
      </c>
      <c r="Q107" s="2" t="e">
        <f>VLOOKUP(B107,[1]现刊借阅时长!$A:$D,4,FALSE)</f>
        <v>#N/A</v>
      </c>
      <c r="R107" s="2">
        <v>0</v>
      </c>
      <c r="S107" s="9">
        <f t="shared" si="6"/>
        <v>12</v>
      </c>
      <c r="T107" s="9">
        <f t="shared" si="7"/>
        <v>0.248203381318135</v>
      </c>
    </row>
    <row r="108" customHeight="1" spans="1:20">
      <c r="A108" s="13">
        <v>101</v>
      </c>
      <c r="B108" s="13" t="s">
        <v>782</v>
      </c>
      <c r="C108" s="13" t="s">
        <v>783</v>
      </c>
      <c r="D108" s="13" t="s">
        <v>46</v>
      </c>
      <c r="E108" s="13" t="s">
        <v>784</v>
      </c>
      <c r="F108" s="13" t="s">
        <v>785</v>
      </c>
      <c r="G108" s="13" t="s">
        <v>786</v>
      </c>
      <c r="H108" s="13" t="s">
        <v>129</v>
      </c>
      <c r="I108" s="13">
        <v>0</v>
      </c>
      <c r="J108" s="15">
        <f t="shared" si="4"/>
        <v>19</v>
      </c>
      <c r="K108" s="13" t="s">
        <v>14</v>
      </c>
      <c r="L108" s="2">
        <f>VLOOKUP(B108,[1]Sheet2!$A:$C,3,FALSE)</f>
        <v>549</v>
      </c>
      <c r="M108" s="2" t="e">
        <f>VLOOKUP(B108,[1]现刊借阅时长!$A:$D,3,FALSE)</f>
        <v>#N/A</v>
      </c>
      <c r="N108" s="2">
        <v>0</v>
      </c>
      <c r="O108" s="9">
        <f t="shared" si="5"/>
        <v>549</v>
      </c>
      <c r="P108" s="2">
        <f>VLOOKUP(B108,[1]Sheet11!$A:$B,2,FALSE)</f>
        <v>8</v>
      </c>
      <c r="Q108" s="2" t="e">
        <f>VLOOKUP(B108,[1]现刊借阅时长!$A:$D,4,FALSE)</f>
        <v>#N/A</v>
      </c>
      <c r="R108" s="2">
        <v>0</v>
      </c>
      <c r="S108" s="9">
        <f t="shared" si="6"/>
        <v>8</v>
      </c>
      <c r="T108" s="9">
        <f t="shared" si="7"/>
        <v>0.245707625707626</v>
      </c>
    </row>
    <row r="109" customHeight="1" spans="1:20">
      <c r="A109" s="13">
        <v>121</v>
      </c>
      <c r="B109" s="13" t="s">
        <v>904</v>
      </c>
      <c r="C109" s="13" t="s">
        <v>905</v>
      </c>
      <c r="D109" s="13" t="s">
        <v>61</v>
      </c>
      <c r="E109" s="13" t="s">
        <v>906</v>
      </c>
      <c r="F109" s="13" t="s">
        <v>907</v>
      </c>
      <c r="G109" s="13" t="s">
        <v>908</v>
      </c>
      <c r="H109" s="13" t="s">
        <v>123</v>
      </c>
      <c r="I109" s="13">
        <v>0</v>
      </c>
      <c r="J109" s="15">
        <f t="shared" si="4"/>
        <v>18</v>
      </c>
      <c r="K109" s="13" t="s">
        <v>14</v>
      </c>
      <c r="L109" s="2">
        <f>VLOOKUP(B109,[1]Sheet2!$A:$C,3,FALSE)</f>
        <v>717</v>
      </c>
      <c r="M109" s="2" t="e">
        <f>VLOOKUP(B109,[1]现刊借阅时长!$A:$D,3,FALSE)</f>
        <v>#N/A</v>
      </c>
      <c r="N109" s="2">
        <v>0</v>
      </c>
      <c r="O109" s="9">
        <f t="shared" si="5"/>
        <v>717</v>
      </c>
      <c r="P109" s="2">
        <f>VLOOKUP(B109,[1]Sheet11!$A:$B,2,FALSE)</f>
        <v>7</v>
      </c>
      <c r="Q109" s="2" t="e">
        <f>VLOOKUP(B109,[1]现刊借阅时长!$A:$D,4,FALSE)</f>
        <v>#N/A</v>
      </c>
      <c r="R109" s="2">
        <v>0</v>
      </c>
      <c r="S109" s="9">
        <f t="shared" si="6"/>
        <v>7</v>
      </c>
      <c r="T109" s="9">
        <f t="shared" si="7"/>
        <v>0.244966181359624</v>
      </c>
    </row>
    <row r="110" customHeight="1" spans="1:20">
      <c r="A110" s="13">
        <v>102</v>
      </c>
      <c r="B110" s="13" t="s">
        <v>788</v>
      </c>
      <c r="C110" s="13" t="s">
        <v>789</v>
      </c>
      <c r="D110" s="13" t="s">
        <v>46</v>
      </c>
      <c r="E110" s="13" t="s">
        <v>561</v>
      </c>
      <c r="F110" s="13" t="s">
        <v>562</v>
      </c>
      <c r="G110" s="13" t="s">
        <v>790</v>
      </c>
      <c r="H110" s="13" t="s">
        <v>129</v>
      </c>
      <c r="I110" s="13">
        <v>0</v>
      </c>
      <c r="J110" s="15">
        <f t="shared" si="4"/>
        <v>19</v>
      </c>
      <c r="K110" s="13" t="s">
        <v>14</v>
      </c>
      <c r="L110" s="2">
        <f>VLOOKUP(B110,[1]Sheet2!$A:$C,3,FALSE)</f>
        <v>532</v>
      </c>
      <c r="M110" s="2" t="e">
        <f>VLOOKUP(B110,[1]现刊借阅时长!$A:$D,3,FALSE)</f>
        <v>#N/A</v>
      </c>
      <c r="N110" s="2">
        <v>0</v>
      </c>
      <c r="O110" s="9">
        <f t="shared" si="5"/>
        <v>532</v>
      </c>
      <c r="P110" s="2">
        <f>VLOOKUP(B110,[1]Sheet11!$A:$B,2,FALSE)</f>
        <v>8</v>
      </c>
      <c r="Q110" s="2" t="e">
        <f>VLOOKUP(B110,[1]现刊借阅时长!$A:$D,4,FALSE)</f>
        <v>#N/A</v>
      </c>
      <c r="R110" s="2">
        <v>0</v>
      </c>
      <c r="S110" s="9">
        <f t="shared" si="6"/>
        <v>8</v>
      </c>
      <c r="T110" s="9">
        <f t="shared" si="7"/>
        <v>0.244440859686761</v>
      </c>
    </row>
    <row r="111" customHeight="1" spans="1:20">
      <c r="A111" s="13">
        <v>127</v>
      </c>
      <c r="B111" s="13" t="s">
        <v>956</v>
      </c>
      <c r="C111" s="13" t="s">
        <v>957</v>
      </c>
      <c r="D111" s="13" t="s">
        <v>46</v>
      </c>
      <c r="E111" s="13" t="s">
        <v>958</v>
      </c>
      <c r="F111" s="13" t="s">
        <v>959</v>
      </c>
      <c r="G111" s="13" t="s">
        <v>960</v>
      </c>
      <c r="H111" s="13" t="s">
        <v>123</v>
      </c>
      <c r="I111" s="13">
        <v>0</v>
      </c>
      <c r="J111" s="15">
        <f t="shared" si="4"/>
        <v>18</v>
      </c>
      <c r="K111" s="13" t="s">
        <v>14</v>
      </c>
      <c r="L111" s="2">
        <f>VLOOKUP(B111,[1]Sheet2!$A:$C,3,FALSE)</f>
        <v>473</v>
      </c>
      <c r="M111" s="2" t="e">
        <f>VLOOKUP(B111,[1]现刊借阅时长!$A:$D,3,FALSE)</f>
        <v>#N/A</v>
      </c>
      <c r="N111" s="2">
        <v>0</v>
      </c>
      <c r="O111" s="9">
        <f t="shared" si="5"/>
        <v>473</v>
      </c>
      <c r="P111" s="2">
        <f>VLOOKUP(B111,[1]Sheet11!$A:$B,2,FALSE)</f>
        <v>11</v>
      </c>
      <c r="Q111" s="2" t="e">
        <f>VLOOKUP(B111,[1]现刊借阅时长!$A:$D,4,FALSE)</f>
        <v>#N/A</v>
      </c>
      <c r="R111" s="2">
        <v>0</v>
      </c>
      <c r="S111" s="9">
        <f t="shared" si="6"/>
        <v>11</v>
      </c>
      <c r="T111" s="9">
        <f t="shared" si="7"/>
        <v>0.243927220320663</v>
      </c>
    </row>
    <row r="112" customHeight="1" spans="1:20">
      <c r="A112" s="13">
        <v>82</v>
      </c>
      <c r="B112" s="13" t="s">
        <v>643</v>
      </c>
      <c r="C112" s="13" t="s">
        <v>644</v>
      </c>
      <c r="D112" s="13" t="s">
        <v>301</v>
      </c>
      <c r="E112" s="13" t="s">
        <v>645</v>
      </c>
      <c r="F112" s="13" t="s">
        <v>646</v>
      </c>
      <c r="G112" s="13" t="s">
        <v>647</v>
      </c>
      <c r="H112" s="13" t="s">
        <v>140</v>
      </c>
      <c r="I112" s="13">
        <v>0</v>
      </c>
      <c r="J112" s="15">
        <f t="shared" si="4"/>
        <v>21</v>
      </c>
      <c r="K112" s="13" t="s">
        <v>14</v>
      </c>
      <c r="L112" s="2">
        <f>VLOOKUP(B112,[1]Sheet2!$A:$C,3,FALSE)</f>
        <v>275</v>
      </c>
      <c r="M112" s="2" t="e">
        <f>VLOOKUP(B112,[1]现刊借阅时长!$A:$D,3,FALSE)</f>
        <v>#N/A</v>
      </c>
      <c r="N112" s="2">
        <v>0</v>
      </c>
      <c r="O112" s="9">
        <f t="shared" si="5"/>
        <v>275</v>
      </c>
      <c r="P112" s="2">
        <f>VLOOKUP(B112,[1]Sheet11!$A:$B,2,FALSE)</f>
        <v>8</v>
      </c>
      <c r="Q112" s="2" t="e">
        <f>VLOOKUP(B112,[1]现刊借阅时长!$A:$D,4,FALSE)</f>
        <v>#N/A</v>
      </c>
      <c r="R112" s="2">
        <v>0</v>
      </c>
      <c r="S112" s="9">
        <f t="shared" si="6"/>
        <v>8</v>
      </c>
      <c r="T112" s="9">
        <f t="shared" si="7"/>
        <v>0.243239056025941</v>
      </c>
    </row>
    <row r="113" customHeight="1" spans="1:20">
      <c r="A113" s="13">
        <v>107</v>
      </c>
      <c r="B113" s="13" t="s">
        <v>815</v>
      </c>
      <c r="C113" s="13" t="s">
        <v>816</v>
      </c>
      <c r="D113" s="13" t="s">
        <v>46</v>
      </c>
      <c r="E113" s="13" t="s">
        <v>817</v>
      </c>
      <c r="F113" s="13" t="s">
        <v>818</v>
      </c>
      <c r="G113" s="13" t="s">
        <v>819</v>
      </c>
      <c r="H113" s="13" t="s">
        <v>129</v>
      </c>
      <c r="I113" s="13">
        <v>0</v>
      </c>
      <c r="J113" s="15">
        <f t="shared" si="4"/>
        <v>19</v>
      </c>
      <c r="K113" s="13" t="s">
        <v>14</v>
      </c>
      <c r="L113" s="2">
        <f>VLOOKUP(B113,[1]Sheet2!$A:$C,3,FALSE)</f>
        <v>392</v>
      </c>
      <c r="M113" s="2" t="e">
        <f>VLOOKUP(B113,[1]现刊借阅时长!$A:$D,3,FALSE)</f>
        <v>#N/A</v>
      </c>
      <c r="N113" s="2">
        <v>0</v>
      </c>
      <c r="O113" s="9">
        <f t="shared" si="5"/>
        <v>392</v>
      </c>
      <c r="P113" s="2">
        <f>VLOOKUP(B113,[1]Sheet11!$A:$B,2,FALSE)</f>
        <v>10</v>
      </c>
      <c r="Q113" s="2" t="e">
        <f>VLOOKUP(B113,[1]现刊借阅时长!$A:$D,4,FALSE)</f>
        <v>#N/A</v>
      </c>
      <c r="R113" s="2">
        <v>0</v>
      </c>
      <c r="S113" s="9">
        <f t="shared" si="6"/>
        <v>10</v>
      </c>
      <c r="T113" s="9">
        <f t="shared" si="7"/>
        <v>0.24258009749813</v>
      </c>
    </row>
    <row r="114" customHeight="1" spans="1:20">
      <c r="A114" s="13">
        <v>179</v>
      </c>
      <c r="B114" s="13" t="s">
        <v>1266</v>
      </c>
      <c r="C114" s="13" t="s">
        <v>1267</v>
      </c>
      <c r="D114" s="13" t="s">
        <v>46</v>
      </c>
      <c r="E114" s="13" t="s">
        <v>1268</v>
      </c>
      <c r="F114" s="13" t="s">
        <v>1269</v>
      </c>
      <c r="G114" s="13" t="s">
        <v>1270</v>
      </c>
      <c r="H114" s="13" t="s">
        <v>110</v>
      </c>
      <c r="I114" s="13">
        <v>0</v>
      </c>
      <c r="J114" s="15">
        <f t="shared" si="4"/>
        <v>16</v>
      </c>
      <c r="K114" s="13" t="s">
        <v>14</v>
      </c>
      <c r="L114" s="2">
        <f>VLOOKUP(B114,[1]Sheet2!$A:$C,3,FALSE)</f>
        <v>692</v>
      </c>
      <c r="M114" s="2" t="e">
        <f>VLOOKUP(B114,[1]现刊借阅时长!$A:$D,3,FALSE)</f>
        <v>#N/A</v>
      </c>
      <c r="N114" s="2">
        <v>0</v>
      </c>
      <c r="O114" s="9">
        <f t="shared" si="5"/>
        <v>692</v>
      </c>
      <c r="P114" s="2">
        <f>VLOOKUP(B114,[1]Sheet11!$A:$B,2,FALSE)</f>
        <v>11</v>
      </c>
      <c r="Q114" s="2" t="e">
        <f>VLOOKUP(B114,[1]现刊借阅时长!$A:$D,4,FALSE)</f>
        <v>#N/A</v>
      </c>
      <c r="R114" s="2">
        <v>0</v>
      </c>
      <c r="S114" s="9">
        <f t="shared" si="6"/>
        <v>11</v>
      </c>
      <c r="T114" s="9">
        <f t="shared" si="7"/>
        <v>0.24229742934661</v>
      </c>
    </row>
    <row r="115" customHeight="1" spans="1:20">
      <c r="A115" s="13">
        <v>159</v>
      </c>
      <c r="B115" s="13" t="s">
        <v>1146</v>
      </c>
      <c r="C115" s="13" t="s">
        <v>1147</v>
      </c>
      <c r="D115" s="13" t="s">
        <v>46</v>
      </c>
      <c r="E115" s="13" t="s">
        <v>47</v>
      </c>
      <c r="F115" s="13" t="s">
        <v>48</v>
      </c>
      <c r="G115" s="13" t="s">
        <v>1148</v>
      </c>
      <c r="H115" s="13" t="s">
        <v>110</v>
      </c>
      <c r="I115" s="13">
        <v>0</v>
      </c>
      <c r="J115" s="15">
        <f t="shared" si="4"/>
        <v>16</v>
      </c>
      <c r="K115" s="13" t="s">
        <v>14</v>
      </c>
      <c r="L115" s="2">
        <f>VLOOKUP(B115,[1]Sheet2!$A:$C,3,FALSE)</f>
        <v>738</v>
      </c>
      <c r="M115" s="2" t="e">
        <f>VLOOKUP(B115,[1]现刊借阅时长!$A:$D,3,FALSE)</f>
        <v>#N/A</v>
      </c>
      <c r="N115" s="2">
        <v>0</v>
      </c>
      <c r="O115" s="9">
        <f t="shared" si="5"/>
        <v>738</v>
      </c>
      <c r="P115" s="2">
        <f>VLOOKUP(B115,[1]Sheet11!$A:$B,2,FALSE)</f>
        <v>10</v>
      </c>
      <c r="Q115" s="2" t="e">
        <f>VLOOKUP(B115,[1]现刊借阅时长!$A:$D,4,FALSE)</f>
        <v>#N/A</v>
      </c>
      <c r="R115" s="2">
        <v>0</v>
      </c>
      <c r="S115" s="9">
        <f t="shared" si="6"/>
        <v>10</v>
      </c>
      <c r="T115" s="9">
        <f t="shared" si="7"/>
        <v>0.241439434882058</v>
      </c>
    </row>
    <row r="116" customHeight="1" spans="1:20">
      <c r="A116" s="13">
        <v>118</v>
      </c>
      <c r="B116" s="13" t="s">
        <v>890</v>
      </c>
      <c r="C116" s="13" t="s">
        <v>891</v>
      </c>
      <c r="D116" s="13" t="s">
        <v>46</v>
      </c>
      <c r="E116" s="13" t="s">
        <v>179</v>
      </c>
      <c r="F116" s="13" t="s">
        <v>180</v>
      </c>
      <c r="G116" s="13" t="s">
        <v>892</v>
      </c>
      <c r="H116" s="13" t="s">
        <v>129</v>
      </c>
      <c r="I116" s="13">
        <v>0</v>
      </c>
      <c r="J116" s="15">
        <f t="shared" si="4"/>
        <v>19</v>
      </c>
      <c r="K116" s="13" t="s">
        <v>14</v>
      </c>
      <c r="L116" s="2">
        <f>VLOOKUP(B116,[1]Sheet2!$A:$C,3,FALSE)</f>
        <v>434</v>
      </c>
      <c r="M116" s="2" t="e">
        <f>VLOOKUP(B116,[1]现刊借阅时长!$A:$D,3,FALSE)</f>
        <v>#N/A</v>
      </c>
      <c r="N116" s="2">
        <v>0</v>
      </c>
      <c r="O116" s="9">
        <f t="shared" si="5"/>
        <v>434</v>
      </c>
      <c r="P116" s="2">
        <f>VLOOKUP(B116,[1]Sheet11!$A:$B,2,FALSE)</f>
        <v>9</v>
      </c>
      <c r="Q116" s="2" t="e">
        <f>VLOOKUP(B116,[1]现刊借阅时长!$A:$D,4,FALSE)</f>
        <v>#N/A</v>
      </c>
      <c r="R116" s="2">
        <v>0</v>
      </c>
      <c r="S116" s="9">
        <f t="shared" si="6"/>
        <v>9</v>
      </c>
      <c r="T116" s="9">
        <f t="shared" si="7"/>
        <v>0.241424040440434</v>
      </c>
    </row>
    <row r="117" customHeight="1" spans="1:20">
      <c r="A117" s="13">
        <v>144</v>
      </c>
      <c r="B117" s="13" t="s">
        <v>1052</v>
      </c>
      <c r="C117" s="13" t="s">
        <v>1053</v>
      </c>
      <c r="D117" s="13" t="s">
        <v>301</v>
      </c>
      <c r="E117" s="13" t="s">
        <v>1054</v>
      </c>
      <c r="F117" s="13" t="s">
        <v>1055</v>
      </c>
      <c r="G117" s="13" t="s">
        <v>1056</v>
      </c>
      <c r="H117" s="13" t="s">
        <v>116</v>
      </c>
      <c r="I117" s="13">
        <v>0</v>
      </c>
      <c r="J117" s="15">
        <f t="shared" si="4"/>
        <v>17</v>
      </c>
      <c r="K117" s="13" t="s">
        <v>14</v>
      </c>
      <c r="L117" s="2">
        <f>VLOOKUP(B117,[1]Sheet2!$A:$C,3,FALSE)</f>
        <v>556</v>
      </c>
      <c r="M117" s="2" t="e">
        <f>VLOOKUP(B117,[1]现刊借阅时长!$A:$D,3,FALSE)</f>
        <v>#N/A</v>
      </c>
      <c r="N117" s="2">
        <v>0</v>
      </c>
      <c r="O117" s="9">
        <f t="shared" si="5"/>
        <v>556</v>
      </c>
      <c r="P117" s="2">
        <f>VLOOKUP(B117,[1]Sheet11!$A:$B,2,FALSE)</f>
        <v>11</v>
      </c>
      <c r="Q117" s="2" t="e">
        <f>VLOOKUP(B117,[1]现刊借阅时长!$A:$D,4,FALSE)</f>
        <v>#N/A</v>
      </c>
      <c r="R117" s="2">
        <v>0</v>
      </c>
      <c r="S117" s="9">
        <f t="shared" si="6"/>
        <v>11</v>
      </c>
      <c r="T117" s="9">
        <f t="shared" si="7"/>
        <v>0.241137660154054</v>
      </c>
    </row>
    <row r="118" customHeight="1" spans="1:20">
      <c r="A118" s="13">
        <v>111</v>
      </c>
      <c r="B118" s="13" t="s">
        <v>838</v>
      </c>
      <c r="C118" s="13" t="s">
        <v>839</v>
      </c>
      <c r="D118" s="13" t="s">
        <v>54</v>
      </c>
      <c r="E118" s="13" t="s">
        <v>160</v>
      </c>
      <c r="F118" s="13" t="s">
        <v>161</v>
      </c>
      <c r="G118" s="13" t="s">
        <v>840</v>
      </c>
      <c r="H118" s="13" t="s">
        <v>129</v>
      </c>
      <c r="I118" s="13">
        <v>0</v>
      </c>
      <c r="J118" s="15">
        <f t="shared" si="4"/>
        <v>19</v>
      </c>
      <c r="K118" s="13" t="s">
        <v>14</v>
      </c>
      <c r="L118" s="2">
        <f>VLOOKUP(B118,[1]Sheet2!$A:$C,3,FALSE)</f>
        <v>271</v>
      </c>
      <c r="M118" s="2" t="e">
        <f>VLOOKUP(B118,[1]现刊借阅时长!$A:$D,3,FALSE)</f>
        <v>#N/A</v>
      </c>
      <c r="N118" s="2">
        <v>0</v>
      </c>
      <c r="O118" s="9">
        <f t="shared" si="5"/>
        <v>271</v>
      </c>
      <c r="P118" s="2">
        <f>VLOOKUP(B118,[1]Sheet11!$A:$B,2,FALSE)</f>
        <v>11</v>
      </c>
      <c r="Q118" s="2" t="e">
        <f>VLOOKUP(B118,[1]现刊借阅时长!$A:$D,4,FALSE)</f>
        <v>#N/A</v>
      </c>
      <c r="R118" s="2">
        <v>0</v>
      </c>
      <c r="S118" s="9">
        <f t="shared" si="6"/>
        <v>11</v>
      </c>
      <c r="T118" s="9">
        <f t="shared" si="7"/>
        <v>0.237849418341222</v>
      </c>
    </row>
    <row r="119" customHeight="1" spans="1:20">
      <c r="A119" s="13">
        <v>90</v>
      </c>
      <c r="B119" s="13" t="s">
        <v>697</v>
      </c>
      <c r="C119" s="13" t="s">
        <v>698</v>
      </c>
      <c r="D119" s="13" t="s">
        <v>54</v>
      </c>
      <c r="E119" s="13" t="s">
        <v>699</v>
      </c>
      <c r="F119" s="13" t="s">
        <v>700</v>
      </c>
      <c r="G119" s="13" t="s">
        <v>701</v>
      </c>
      <c r="H119" s="13" t="s">
        <v>134</v>
      </c>
      <c r="I119" s="13">
        <v>0</v>
      </c>
      <c r="J119" s="15">
        <f t="shared" si="4"/>
        <v>20</v>
      </c>
      <c r="K119" s="13" t="s">
        <v>14</v>
      </c>
      <c r="L119" s="2">
        <f>VLOOKUP(B119,[1]Sheet2!$A:$C,3,FALSE)</f>
        <v>207</v>
      </c>
      <c r="M119" s="2" t="e">
        <f>VLOOKUP(B119,[1]现刊借阅时长!$A:$D,3,FALSE)</f>
        <v>#N/A</v>
      </c>
      <c r="N119" s="2">
        <v>0</v>
      </c>
      <c r="O119" s="9">
        <f t="shared" si="5"/>
        <v>207</v>
      </c>
      <c r="P119" s="2">
        <f>VLOOKUP(B119,[1]Sheet11!$A:$B,2,FALSE)</f>
        <v>10</v>
      </c>
      <c r="Q119" s="2" t="e">
        <f>VLOOKUP(B119,[1]现刊借阅时长!$A:$D,4,FALSE)</f>
        <v>#N/A</v>
      </c>
      <c r="R119" s="2">
        <v>0</v>
      </c>
      <c r="S119" s="9">
        <f t="shared" si="6"/>
        <v>10</v>
      </c>
      <c r="T119" s="9">
        <f t="shared" si="7"/>
        <v>0.237769061539553</v>
      </c>
    </row>
    <row r="120" customHeight="1" spans="1:20">
      <c r="A120" s="13">
        <v>94</v>
      </c>
      <c r="B120" s="13" t="s">
        <v>727</v>
      </c>
      <c r="C120" s="13" t="s">
        <v>728</v>
      </c>
      <c r="D120" s="13" t="s">
        <v>54</v>
      </c>
      <c r="E120" s="13" t="s">
        <v>519</v>
      </c>
      <c r="F120" s="13" t="s">
        <v>520</v>
      </c>
      <c r="G120" s="13" t="s">
        <v>729</v>
      </c>
      <c r="H120" s="13" t="s">
        <v>134</v>
      </c>
      <c r="I120" s="13">
        <v>0</v>
      </c>
      <c r="J120" s="15">
        <f t="shared" si="4"/>
        <v>20</v>
      </c>
      <c r="K120" s="13" t="s">
        <v>14</v>
      </c>
      <c r="L120" s="2">
        <f>VLOOKUP(B120,[1]Sheet2!$A:$C,3,FALSE)</f>
        <v>130</v>
      </c>
      <c r="M120" s="2" t="e">
        <f>VLOOKUP(B120,[1]现刊借阅时长!$A:$D,3,FALSE)</f>
        <v>#N/A</v>
      </c>
      <c r="N120" s="2">
        <v>0</v>
      </c>
      <c r="O120" s="9">
        <f t="shared" si="5"/>
        <v>130</v>
      </c>
      <c r="P120" s="2">
        <f>VLOOKUP(B120,[1]Sheet11!$A:$B,2,FALSE)</f>
        <v>11</v>
      </c>
      <c r="Q120" s="2" t="e">
        <f>VLOOKUP(B120,[1]现刊借阅时长!$A:$D,4,FALSE)</f>
        <v>#N/A</v>
      </c>
      <c r="R120" s="2">
        <v>0</v>
      </c>
      <c r="S120" s="9">
        <f t="shared" si="6"/>
        <v>11</v>
      </c>
      <c r="T120" s="9">
        <f t="shared" si="7"/>
        <v>0.236317070907235</v>
      </c>
    </row>
    <row r="121" customHeight="1" spans="1:20">
      <c r="A121" s="13">
        <v>110</v>
      </c>
      <c r="B121" s="13" t="s">
        <v>834</v>
      </c>
      <c r="C121" s="13" t="s">
        <v>835</v>
      </c>
      <c r="D121" s="13" t="s">
        <v>46</v>
      </c>
      <c r="E121" s="13" t="s">
        <v>234</v>
      </c>
      <c r="F121" s="13" t="s">
        <v>235</v>
      </c>
      <c r="G121" s="13" t="s">
        <v>836</v>
      </c>
      <c r="H121" s="13" t="s">
        <v>129</v>
      </c>
      <c r="I121" s="13">
        <v>0</v>
      </c>
      <c r="J121" s="15">
        <f t="shared" si="4"/>
        <v>19</v>
      </c>
      <c r="K121" s="13" t="s">
        <v>14</v>
      </c>
      <c r="L121" s="2">
        <f>VLOOKUP(B121,[1]Sheet2!$A:$C,3,FALSE)</f>
        <v>419</v>
      </c>
      <c r="M121" s="2" t="e">
        <f>VLOOKUP(B121,[1]现刊借阅时长!$A:$D,3,FALSE)</f>
        <v>#N/A</v>
      </c>
      <c r="N121" s="2">
        <v>0</v>
      </c>
      <c r="O121" s="9">
        <f t="shared" si="5"/>
        <v>419</v>
      </c>
      <c r="P121" s="2">
        <f>VLOOKUP(B121,[1]Sheet11!$A:$B,2,FALSE)</f>
        <v>8</v>
      </c>
      <c r="Q121" s="2" t="e">
        <f>VLOOKUP(B121,[1]现刊借阅时长!$A:$D,4,FALSE)</f>
        <v>#N/A</v>
      </c>
      <c r="R121" s="2">
        <v>0</v>
      </c>
      <c r="S121" s="9">
        <f t="shared" si="6"/>
        <v>8</v>
      </c>
      <c r="T121" s="9">
        <f t="shared" si="7"/>
        <v>0.236020591430427</v>
      </c>
    </row>
    <row r="122" customHeight="1" spans="1:20">
      <c r="A122" s="13">
        <v>116</v>
      </c>
      <c r="B122" s="13" t="s">
        <v>878</v>
      </c>
      <c r="C122" s="13" t="s">
        <v>879</v>
      </c>
      <c r="D122" s="13" t="s">
        <v>54</v>
      </c>
      <c r="E122" s="13" t="s">
        <v>880</v>
      </c>
      <c r="F122" s="13" t="s">
        <v>881</v>
      </c>
      <c r="G122" s="13" t="s">
        <v>882</v>
      </c>
      <c r="H122" s="13" t="s">
        <v>129</v>
      </c>
      <c r="I122" s="13">
        <v>0</v>
      </c>
      <c r="J122" s="15">
        <f t="shared" si="4"/>
        <v>19</v>
      </c>
      <c r="K122" s="13" t="s">
        <v>14</v>
      </c>
      <c r="L122" s="2">
        <f>VLOOKUP(B122,[1]Sheet2!$A:$C,3,FALSE)</f>
        <v>353</v>
      </c>
      <c r="M122" s="2" t="e">
        <f>VLOOKUP(B122,[1]现刊借阅时长!$A:$D,3,FALSE)</f>
        <v>#N/A</v>
      </c>
      <c r="N122" s="2">
        <v>0</v>
      </c>
      <c r="O122" s="9">
        <f t="shared" si="5"/>
        <v>353</v>
      </c>
      <c r="P122" s="2">
        <f>VLOOKUP(B122,[1]Sheet11!$A:$B,2,FALSE)</f>
        <v>9</v>
      </c>
      <c r="Q122" s="2" t="e">
        <f>VLOOKUP(B122,[1]现刊借阅时长!$A:$D,4,FALSE)</f>
        <v>#N/A</v>
      </c>
      <c r="R122" s="2">
        <v>0</v>
      </c>
      <c r="S122" s="9">
        <f t="shared" si="6"/>
        <v>9</v>
      </c>
      <c r="T122" s="9">
        <f t="shared" si="7"/>
        <v>0.235388272929256</v>
      </c>
    </row>
    <row r="123" customHeight="1" spans="1:20">
      <c r="A123" s="13">
        <v>162</v>
      </c>
      <c r="B123" s="13" t="s">
        <v>1173</v>
      </c>
      <c r="C123" s="13" t="s">
        <v>1174</v>
      </c>
      <c r="D123" s="13" t="s">
        <v>61</v>
      </c>
      <c r="E123" s="13" t="s">
        <v>1175</v>
      </c>
      <c r="F123" s="13" t="s">
        <v>1176</v>
      </c>
      <c r="G123" s="13" t="s">
        <v>1177</v>
      </c>
      <c r="H123" s="13" t="s">
        <v>110</v>
      </c>
      <c r="I123" s="13">
        <v>0</v>
      </c>
      <c r="J123" s="15">
        <f t="shared" si="4"/>
        <v>16</v>
      </c>
      <c r="K123" s="13" t="s">
        <v>14</v>
      </c>
      <c r="L123" s="2">
        <f>VLOOKUP(B123,[1]Sheet2!$A:$C,3,FALSE)</f>
        <v>642</v>
      </c>
      <c r="M123" s="2" t="e">
        <f>VLOOKUP(B123,[1]现刊借阅时长!$A:$D,3,FALSE)</f>
        <v>#N/A</v>
      </c>
      <c r="N123" s="2">
        <v>0</v>
      </c>
      <c r="O123" s="9">
        <f t="shared" si="5"/>
        <v>642</v>
      </c>
      <c r="P123" s="2">
        <f>VLOOKUP(B123,[1]Sheet11!$A:$B,2,FALSE)</f>
        <v>10</v>
      </c>
      <c r="Q123" s="2" t="e">
        <f>VLOOKUP(B123,[1]现刊借阅时长!$A:$D,4,FALSE)</f>
        <v>#N/A</v>
      </c>
      <c r="R123" s="2">
        <v>0</v>
      </c>
      <c r="S123" s="9">
        <f t="shared" si="6"/>
        <v>10</v>
      </c>
      <c r="T123" s="9">
        <f t="shared" si="7"/>
        <v>0.234285932646588</v>
      </c>
    </row>
    <row r="124" customHeight="1" spans="1:20">
      <c r="A124" s="13">
        <v>119</v>
      </c>
      <c r="B124" s="13" t="s">
        <v>894</v>
      </c>
      <c r="C124" s="13" t="s">
        <v>895</v>
      </c>
      <c r="D124" s="13" t="s">
        <v>46</v>
      </c>
      <c r="E124" s="13" t="s">
        <v>234</v>
      </c>
      <c r="F124" s="13" t="s">
        <v>235</v>
      </c>
      <c r="G124" s="13" t="s">
        <v>896</v>
      </c>
      <c r="H124" s="13" t="s">
        <v>123</v>
      </c>
      <c r="I124" s="13">
        <v>0</v>
      </c>
      <c r="J124" s="15">
        <f t="shared" si="4"/>
        <v>18</v>
      </c>
      <c r="K124" s="13" t="s">
        <v>14</v>
      </c>
      <c r="L124" s="2">
        <f>VLOOKUP(B124,[1]Sheet2!$A:$C,3,FALSE)</f>
        <v>562</v>
      </c>
      <c r="M124" s="2" t="e">
        <f>VLOOKUP(B124,[1]现刊借阅时长!$A:$D,3,FALSE)</f>
        <v>#N/A</v>
      </c>
      <c r="N124" s="2">
        <v>0</v>
      </c>
      <c r="O124" s="9">
        <f t="shared" si="5"/>
        <v>562</v>
      </c>
      <c r="P124" s="2">
        <f>VLOOKUP(B124,[1]Sheet11!$A:$B,2,FALSE)</f>
        <v>7</v>
      </c>
      <c r="Q124" s="2" t="e">
        <f>VLOOKUP(B124,[1]现刊借阅时长!$A:$D,4,FALSE)</f>
        <v>#N/A</v>
      </c>
      <c r="R124" s="2">
        <v>0</v>
      </c>
      <c r="S124" s="9">
        <f t="shared" si="6"/>
        <v>7</v>
      </c>
      <c r="T124" s="9">
        <f t="shared" si="7"/>
        <v>0.233416255875272</v>
      </c>
    </row>
    <row r="125" customHeight="1" spans="1:20">
      <c r="A125" s="13">
        <v>202</v>
      </c>
      <c r="B125" s="13" t="s">
        <v>1401</v>
      </c>
      <c r="C125" s="13" t="s">
        <v>1402</v>
      </c>
      <c r="D125" s="13" t="s">
        <v>61</v>
      </c>
      <c r="E125" s="13" t="s">
        <v>1403</v>
      </c>
      <c r="F125" s="13" t="s">
        <v>1404</v>
      </c>
      <c r="G125" s="13" t="s">
        <v>1405</v>
      </c>
      <c r="H125" s="13" t="s">
        <v>104</v>
      </c>
      <c r="I125" s="13">
        <v>0</v>
      </c>
      <c r="J125" s="15">
        <f t="shared" si="4"/>
        <v>15</v>
      </c>
      <c r="K125" s="13" t="s">
        <v>14</v>
      </c>
      <c r="L125" s="2">
        <f>VLOOKUP(B125,[1]Sheet2!$A:$C,3,FALSE)</f>
        <v>1177</v>
      </c>
      <c r="M125" s="2" t="e">
        <f>VLOOKUP(B125,[1]现刊借阅时长!$A:$D,3,FALSE)</f>
        <v>#N/A</v>
      </c>
      <c r="N125" s="2">
        <v>0</v>
      </c>
      <c r="O125" s="9">
        <f t="shared" si="5"/>
        <v>1177</v>
      </c>
      <c r="P125" s="2">
        <f>VLOOKUP(B125,[1]Sheet11!$A:$B,2,FALSE)</f>
        <v>2</v>
      </c>
      <c r="Q125" s="2" t="e">
        <f>VLOOKUP(B125,[1]现刊借阅时长!$A:$D,4,FALSE)</f>
        <v>#N/A</v>
      </c>
      <c r="R125" s="2">
        <v>0</v>
      </c>
      <c r="S125" s="9">
        <f t="shared" si="6"/>
        <v>2</v>
      </c>
      <c r="T125" s="9">
        <f t="shared" si="7"/>
        <v>0.2308917312196</v>
      </c>
    </row>
    <row r="126" customHeight="1" spans="1:20">
      <c r="A126" s="13">
        <v>160</v>
      </c>
      <c r="B126" s="13" t="s">
        <v>1150</v>
      </c>
      <c r="C126" s="13" t="s">
        <v>1151</v>
      </c>
      <c r="D126" s="13" t="s">
        <v>54</v>
      </c>
      <c r="E126" s="13" t="s">
        <v>1152</v>
      </c>
      <c r="F126" s="13" t="s">
        <v>1153</v>
      </c>
      <c r="G126" s="13" t="s">
        <v>1154</v>
      </c>
      <c r="H126" s="13" t="s">
        <v>110</v>
      </c>
      <c r="I126" s="13">
        <v>0</v>
      </c>
      <c r="J126" s="15">
        <f t="shared" si="4"/>
        <v>16</v>
      </c>
      <c r="K126" s="13" t="s">
        <v>14</v>
      </c>
      <c r="L126" s="2">
        <f>VLOOKUP(B126,[1]Sheet2!$A:$C,3,FALSE)</f>
        <v>466</v>
      </c>
      <c r="M126" s="2" t="e">
        <f>VLOOKUP(B126,[1]现刊借阅时长!$A:$D,3,FALSE)</f>
        <v>#N/A</v>
      </c>
      <c r="N126" s="2">
        <v>0</v>
      </c>
      <c r="O126" s="9">
        <f t="shared" si="5"/>
        <v>466</v>
      </c>
      <c r="P126" s="2">
        <f>VLOOKUP(B126,[1]Sheet11!$A:$B,2,FALSE)</f>
        <v>12</v>
      </c>
      <c r="Q126" s="2" t="e">
        <f>VLOOKUP(B126,[1]现刊借阅时长!$A:$D,4,FALSE)</f>
        <v>#N/A</v>
      </c>
      <c r="R126" s="2">
        <v>0</v>
      </c>
      <c r="S126" s="9">
        <f t="shared" si="6"/>
        <v>12</v>
      </c>
      <c r="T126" s="9">
        <f t="shared" si="7"/>
        <v>0.229742607119656</v>
      </c>
    </row>
    <row r="127" customHeight="1" spans="1:20">
      <c r="A127" s="13">
        <v>114</v>
      </c>
      <c r="B127" s="13" t="s">
        <v>854</v>
      </c>
      <c r="C127" s="13" t="s">
        <v>855</v>
      </c>
      <c r="D127" s="13" t="s">
        <v>54</v>
      </c>
      <c r="E127" s="13" t="s">
        <v>856</v>
      </c>
      <c r="F127" s="13" t="s">
        <v>857</v>
      </c>
      <c r="G127" s="13" t="s">
        <v>14</v>
      </c>
      <c r="H127" s="13" t="s">
        <v>129</v>
      </c>
      <c r="I127" s="13">
        <v>0</v>
      </c>
      <c r="J127" s="15">
        <f t="shared" si="4"/>
        <v>19</v>
      </c>
      <c r="K127" s="13" t="s">
        <v>14</v>
      </c>
      <c r="L127" s="2">
        <f>VLOOKUP(B127,[1]Sheet2!$A:$C,3,FALSE)</f>
        <v>379</v>
      </c>
      <c r="M127" s="2" t="e">
        <f>VLOOKUP(B127,[1]现刊借阅时长!$A:$D,3,FALSE)</f>
        <v>#N/A</v>
      </c>
      <c r="N127" s="2">
        <v>0</v>
      </c>
      <c r="O127" s="9">
        <f t="shared" si="5"/>
        <v>379</v>
      </c>
      <c r="P127" s="2">
        <f>VLOOKUP(B127,[1]Sheet11!$A:$B,2,FALSE)</f>
        <v>7</v>
      </c>
      <c r="Q127" s="2" t="e">
        <f>VLOOKUP(B127,[1]现刊借阅时长!$A:$D,4,FALSE)</f>
        <v>#N/A</v>
      </c>
      <c r="R127" s="2">
        <v>0</v>
      </c>
      <c r="S127" s="9">
        <f t="shared" si="6"/>
        <v>7</v>
      </c>
      <c r="T127" s="9">
        <f t="shared" si="7"/>
        <v>0.228754251213268</v>
      </c>
    </row>
    <row r="128" customHeight="1" spans="1:20">
      <c r="A128" s="13">
        <v>171</v>
      </c>
      <c r="B128" s="13" t="s">
        <v>1222</v>
      </c>
      <c r="C128" s="13" t="s">
        <v>1223</v>
      </c>
      <c r="D128" s="13" t="s">
        <v>46</v>
      </c>
      <c r="E128" s="13" t="s">
        <v>47</v>
      </c>
      <c r="F128" s="13" t="s">
        <v>48</v>
      </c>
      <c r="G128" s="13" t="s">
        <v>1224</v>
      </c>
      <c r="H128" s="13" t="s">
        <v>110</v>
      </c>
      <c r="I128" s="13">
        <v>0</v>
      </c>
      <c r="J128" s="15">
        <f t="shared" si="4"/>
        <v>16</v>
      </c>
      <c r="K128" s="13" t="s">
        <v>14</v>
      </c>
      <c r="L128" s="2">
        <f>VLOOKUP(B128,[1]Sheet2!$A:$C,3,FALSE)</f>
        <v>841</v>
      </c>
      <c r="M128" s="2" t="e">
        <f>VLOOKUP(B128,[1]现刊借阅时长!$A:$D,3,FALSE)</f>
        <v>#N/A</v>
      </c>
      <c r="N128" s="2">
        <v>0</v>
      </c>
      <c r="O128" s="9">
        <f t="shared" si="5"/>
        <v>841</v>
      </c>
      <c r="P128" s="2">
        <f>VLOOKUP(B128,[1]Sheet11!$A:$B,2,FALSE)</f>
        <v>5</v>
      </c>
      <c r="Q128" s="2" t="e">
        <f>VLOOKUP(B128,[1]现刊借阅时长!$A:$D,4,FALSE)</f>
        <v>#N/A</v>
      </c>
      <c r="R128" s="2">
        <v>0</v>
      </c>
      <c r="S128" s="9">
        <f t="shared" si="6"/>
        <v>5</v>
      </c>
      <c r="T128" s="9">
        <f t="shared" si="7"/>
        <v>0.227685975226959</v>
      </c>
    </row>
    <row r="129" customHeight="1" spans="1:20">
      <c r="A129" s="13">
        <v>136</v>
      </c>
      <c r="B129" s="13" t="s">
        <v>1019</v>
      </c>
      <c r="C129" s="13" t="s">
        <v>1020</v>
      </c>
      <c r="D129" s="13" t="s">
        <v>54</v>
      </c>
      <c r="E129" s="13" t="s">
        <v>514</v>
      </c>
      <c r="F129" s="13" t="s">
        <v>515</v>
      </c>
      <c r="G129" s="13" t="s">
        <v>14</v>
      </c>
      <c r="H129" s="13" t="s">
        <v>123</v>
      </c>
      <c r="I129" s="13">
        <v>0</v>
      </c>
      <c r="J129" s="15">
        <f t="shared" si="4"/>
        <v>18</v>
      </c>
      <c r="K129" s="13" t="s">
        <v>14</v>
      </c>
      <c r="L129" s="2">
        <f>VLOOKUP(B129,[1]Sheet2!$A:$C,3,FALSE)</f>
        <v>426</v>
      </c>
      <c r="M129" s="2" t="e">
        <f>VLOOKUP(B129,[1]现刊借阅时长!$A:$D,3,FALSE)</f>
        <v>#N/A</v>
      </c>
      <c r="N129" s="2">
        <v>0</v>
      </c>
      <c r="O129" s="9">
        <f t="shared" si="5"/>
        <v>426</v>
      </c>
      <c r="P129" s="2">
        <f>VLOOKUP(B129,[1]Sheet11!$A:$B,2,FALSE)</f>
        <v>8</v>
      </c>
      <c r="Q129" s="2" t="e">
        <f>VLOOKUP(B129,[1]现刊借阅时长!$A:$D,4,FALSE)</f>
        <v>#N/A</v>
      </c>
      <c r="R129" s="2">
        <v>0</v>
      </c>
      <c r="S129" s="9">
        <f t="shared" si="6"/>
        <v>8</v>
      </c>
      <c r="T129" s="9">
        <f t="shared" si="7"/>
        <v>0.227567841994072</v>
      </c>
    </row>
    <row r="130" customHeight="1" spans="1:20">
      <c r="A130" s="13">
        <v>147</v>
      </c>
      <c r="B130" s="13" t="s">
        <v>1068</v>
      </c>
      <c r="C130" s="13" t="s">
        <v>1069</v>
      </c>
      <c r="D130" s="13" t="s">
        <v>61</v>
      </c>
      <c r="E130" s="13" t="s">
        <v>492</v>
      </c>
      <c r="F130" s="13" t="s">
        <v>493</v>
      </c>
      <c r="G130" s="13" t="s">
        <v>1070</v>
      </c>
      <c r="H130" s="13" t="s">
        <v>116</v>
      </c>
      <c r="I130" s="13">
        <v>0</v>
      </c>
      <c r="J130" s="15">
        <f t="shared" ref="J130:J193" si="8">H130+I130</f>
        <v>17</v>
      </c>
      <c r="K130" s="13" t="s">
        <v>14</v>
      </c>
      <c r="L130" s="2">
        <f>VLOOKUP(B130,[1]Sheet2!$A:$C,3,FALSE)</f>
        <v>716</v>
      </c>
      <c r="M130" s="2" t="e">
        <f>VLOOKUP(B130,[1]现刊借阅时长!$A:$D,3,FALSE)</f>
        <v>#N/A</v>
      </c>
      <c r="N130" s="2">
        <v>0</v>
      </c>
      <c r="O130" s="9">
        <f t="shared" ref="O130:O193" si="9">L130+N130</f>
        <v>716</v>
      </c>
      <c r="P130" s="2">
        <f>VLOOKUP(B130,[1]Sheet11!$A:$B,2,FALSE)</f>
        <v>5</v>
      </c>
      <c r="Q130" s="2" t="e">
        <f>VLOOKUP(B130,[1]现刊借阅时长!$A:$D,4,FALSE)</f>
        <v>#N/A</v>
      </c>
      <c r="R130" s="2">
        <v>0</v>
      </c>
      <c r="S130" s="9">
        <f t="shared" ref="S130:S193" si="10">P130+R130</f>
        <v>5</v>
      </c>
      <c r="T130" s="9">
        <f t="shared" ref="T130:T193" si="11">J130/78*0.7+O130/2013*0.15+S130/35*0.15</f>
        <v>0.22734587816555</v>
      </c>
    </row>
    <row r="131" customHeight="1" spans="1:20">
      <c r="A131" s="13">
        <v>105</v>
      </c>
      <c r="B131" s="13" t="s">
        <v>805</v>
      </c>
      <c r="C131" s="13" t="s">
        <v>806</v>
      </c>
      <c r="D131" s="13" t="s">
        <v>46</v>
      </c>
      <c r="E131" s="13" t="s">
        <v>424</v>
      </c>
      <c r="F131" s="13" t="s">
        <v>425</v>
      </c>
      <c r="G131" s="13" t="s">
        <v>807</v>
      </c>
      <c r="H131" s="13" t="s">
        <v>129</v>
      </c>
      <c r="I131" s="13">
        <v>0</v>
      </c>
      <c r="J131" s="15">
        <f t="shared" si="8"/>
        <v>19</v>
      </c>
      <c r="K131" s="13" t="s">
        <v>14</v>
      </c>
      <c r="L131" s="2">
        <f>VLOOKUP(B131,[1]Sheet2!$A:$C,3,FALSE)</f>
        <v>352</v>
      </c>
      <c r="M131" s="2" t="e">
        <f>VLOOKUP(B131,[1]现刊借阅时长!$A:$D,3,FALSE)</f>
        <v>#N/A</v>
      </c>
      <c r="N131" s="2">
        <v>0</v>
      </c>
      <c r="O131" s="9">
        <f t="shared" si="9"/>
        <v>352</v>
      </c>
      <c r="P131" s="2">
        <f>VLOOKUP(B131,[1]Sheet11!$A:$B,2,FALSE)</f>
        <v>7</v>
      </c>
      <c r="Q131" s="2" t="e">
        <f>VLOOKUP(B131,[1]现刊借阅时长!$A:$D,4,FALSE)</f>
        <v>#N/A</v>
      </c>
      <c r="R131" s="2">
        <v>0</v>
      </c>
      <c r="S131" s="9">
        <f t="shared" si="10"/>
        <v>7</v>
      </c>
      <c r="T131" s="9">
        <f t="shared" si="11"/>
        <v>0.226742328709542</v>
      </c>
    </row>
    <row r="132" customHeight="1" spans="1:20">
      <c r="A132" s="13">
        <v>203</v>
      </c>
      <c r="B132" s="13" t="s">
        <v>1415</v>
      </c>
      <c r="C132" s="13" t="s">
        <v>1416</v>
      </c>
      <c r="D132" s="13" t="s">
        <v>61</v>
      </c>
      <c r="E132" s="13" t="s">
        <v>1417</v>
      </c>
      <c r="F132" s="13" t="s">
        <v>1418</v>
      </c>
      <c r="G132" s="13" t="s">
        <v>1419</v>
      </c>
      <c r="H132" s="13" t="s">
        <v>104</v>
      </c>
      <c r="I132" s="13">
        <v>0</v>
      </c>
      <c r="J132" s="15">
        <f t="shared" si="8"/>
        <v>15</v>
      </c>
      <c r="K132" s="13" t="s">
        <v>14</v>
      </c>
      <c r="L132" s="2">
        <f>VLOOKUP(B132,[1]Sheet2!$A:$C,3,FALSE)</f>
        <v>591</v>
      </c>
      <c r="M132" s="2" t="e">
        <f>VLOOKUP(B132,[1]现刊借阅时长!$A:$D,3,FALSE)</f>
        <v>#N/A</v>
      </c>
      <c r="N132" s="2">
        <v>0</v>
      </c>
      <c r="O132" s="9">
        <f t="shared" si="9"/>
        <v>591</v>
      </c>
      <c r="P132" s="2">
        <f>VLOOKUP(B132,[1]Sheet11!$A:$B,2,FALSE)</f>
        <v>11</v>
      </c>
      <c r="Q132" s="2" t="e">
        <f>VLOOKUP(B132,[1]现刊借阅时长!$A:$D,4,FALSE)</f>
        <v>#N/A</v>
      </c>
      <c r="R132" s="2">
        <v>0</v>
      </c>
      <c r="S132" s="9">
        <f t="shared" si="10"/>
        <v>11</v>
      </c>
      <c r="T132" s="9">
        <f t="shared" si="11"/>
        <v>0.225796989895351</v>
      </c>
    </row>
    <row r="133" customHeight="1" spans="1:20">
      <c r="A133" s="13">
        <v>130</v>
      </c>
      <c r="B133" s="13" t="s">
        <v>973</v>
      </c>
      <c r="C133" s="13" t="s">
        <v>974</v>
      </c>
      <c r="D133" s="13" t="s">
        <v>54</v>
      </c>
      <c r="E133" s="13" t="s">
        <v>975</v>
      </c>
      <c r="F133" s="13" t="s">
        <v>976</v>
      </c>
      <c r="G133" s="13" t="s">
        <v>977</v>
      </c>
      <c r="H133" s="13" t="s">
        <v>123</v>
      </c>
      <c r="I133" s="13">
        <v>0</v>
      </c>
      <c r="J133" s="15">
        <f t="shared" si="8"/>
        <v>18</v>
      </c>
      <c r="K133" s="13" t="s">
        <v>14</v>
      </c>
      <c r="L133" s="2">
        <f>VLOOKUP(B133,[1]Sheet2!$A:$C,3,FALSE)</f>
        <v>393</v>
      </c>
      <c r="M133" s="2" t="e">
        <f>VLOOKUP(B133,[1]现刊借阅时长!$A:$D,3,FALSE)</f>
        <v>#N/A</v>
      </c>
      <c r="N133" s="2">
        <v>0</v>
      </c>
      <c r="O133" s="9">
        <f t="shared" si="9"/>
        <v>393</v>
      </c>
      <c r="P133" s="2">
        <f>VLOOKUP(B133,[1]Sheet11!$A:$B,2,FALSE)</f>
        <v>8</v>
      </c>
      <c r="Q133" s="2" t="e">
        <f>VLOOKUP(B133,[1]现刊借阅时长!$A:$D,4,FALSE)</f>
        <v>#N/A</v>
      </c>
      <c r="R133" s="2">
        <v>0</v>
      </c>
      <c r="S133" s="9">
        <f t="shared" si="10"/>
        <v>8</v>
      </c>
      <c r="T133" s="9">
        <f t="shared" si="11"/>
        <v>0.225108825600629</v>
      </c>
    </row>
    <row r="134" customHeight="1" spans="1:20">
      <c r="A134" s="13">
        <v>103</v>
      </c>
      <c r="B134" s="13" t="s">
        <v>797</v>
      </c>
      <c r="C134" s="13" t="s">
        <v>798</v>
      </c>
      <c r="D134" s="13" t="s">
        <v>54</v>
      </c>
      <c r="E134" s="13" t="s">
        <v>440</v>
      </c>
      <c r="F134" s="13" t="s">
        <v>441</v>
      </c>
      <c r="G134" s="13" t="s">
        <v>799</v>
      </c>
      <c r="H134" s="13" t="s">
        <v>129</v>
      </c>
      <c r="I134" s="13">
        <v>0</v>
      </c>
      <c r="J134" s="15">
        <f t="shared" si="8"/>
        <v>19</v>
      </c>
      <c r="K134" s="13" t="s">
        <v>14</v>
      </c>
      <c r="L134" s="2">
        <f>VLOOKUP(B134,[1]Sheet2!$A:$C,3,FALSE)</f>
        <v>99</v>
      </c>
      <c r="M134" s="2" t="e">
        <f>VLOOKUP(B134,[1]现刊借阅时长!$A:$D,3,FALSE)</f>
        <v>#N/A</v>
      </c>
      <c r="N134" s="2">
        <v>0</v>
      </c>
      <c r="O134" s="9">
        <f t="shared" si="9"/>
        <v>99</v>
      </c>
      <c r="P134" s="2">
        <f>VLOOKUP(B134,[1]Sheet11!$A:$B,2,FALSE)</f>
        <v>11</v>
      </c>
      <c r="Q134" s="2" t="e">
        <f>VLOOKUP(B134,[1]现刊借阅时长!$A:$D,4,FALSE)</f>
        <v>#N/A</v>
      </c>
      <c r="R134" s="2">
        <v>0</v>
      </c>
      <c r="S134" s="9">
        <f t="shared" si="10"/>
        <v>11</v>
      </c>
      <c r="T134" s="9">
        <f t="shared" si="11"/>
        <v>0.225032726836006</v>
      </c>
    </row>
    <row r="135" customHeight="1" spans="1:20">
      <c r="A135" s="13">
        <v>151</v>
      </c>
      <c r="B135" s="13" t="s">
        <v>1089</v>
      </c>
      <c r="C135" s="13" t="s">
        <v>1090</v>
      </c>
      <c r="D135" s="13" t="s">
        <v>46</v>
      </c>
      <c r="E135" s="13" t="s">
        <v>451</v>
      </c>
      <c r="F135" s="13" t="s">
        <v>452</v>
      </c>
      <c r="G135" s="13" t="s">
        <v>1091</v>
      </c>
      <c r="H135" s="13" t="s">
        <v>116</v>
      </c>
      <c r="I135" s="13">
        <v>0</v>
      </c>
      <c r="J135" s="15">
        <f t="shared" si="8"/>
        <v>17</v>
      </c>
      <c r="K135" s="13" t="s">
        <v>14</v>
      </c>
      <c r="L135" s="2">
        <f>VLOOKUP(B135,[1]Sheet2!$A:$C,3,FALSE)</f>
        <v>562</v>
      </c>
      <c r="M135" s="2" t="e">
        <f>VLOOKUP(B135,[1]现刊借阅时长!$A:$D,3,FALSE)</f>
        <v>#N/A</v>
      </c>
      <c r="N135" s="2">
        <v>0</v>
      </c>
      <c r="O135" s="9">
        <f t="shared" si="9"/>
        <v>562</v>
      </c>
      <c r="P135" s="2">
        <f>VLOOKUP(B135,[1]Sheet11!$A:$B,2,FALSE)</f>
        <v>7</v>
      </c>
      <c r="Q135" s="2" t="e">
        <f>VLOOKUP(B135,[1]现刊借阅时长!$A:$D,4,FALSE)</f>
        <v>#N/A</v>
      </c>
      <c r="R135" s="2">
        <v>0</v>
      </c>
      <c r="S135" s="9">
        <f t="shared" si="10"/>
        <v>7</v>
      </c>
      <c r="T135" s="9">
        <f t="shared" si="11"/>
        <v>0.224441896900913</v>
      </c>
    </row>
    <row r="136" customHeight="1" spans="1:20">
      <c r="A136" s="13">
        <v>133</v>
      </c>
      <c r="B136" s="13" t="s">
        <v>989</v>
      </c>
      <c r="C136" s="13" t="s">
        <v>990</v>
      </c>
      <c r="D136" s="13" t="s">
        <v>46</v>
      </c>
      <c r="E136" s="13" t="s">
        <v>991</v>
      </c>
      <c r="F136" s="13" t="s">
        <v>992</v>
      </c>
      <c r="G136" s="13" t="s">
        <v>993</v>
      </c>
      <c r="H136" s="13" t="s">
        <v>123</v>
      </c>
      <c r="I136" s="13">
        <v>0</v>
      </c>
      <c r="J136" s="15">
        <f t="shared" si="8"/>
        <v>18</v>
      </c>
      <c r="K136" s="13" t="s">
        <v>14</v>
      </c>
      <c r="L136" s="2">
        <f>VLOOKUP(B136,[1]Sheet2!$A:$C,3,FALSE)</f>
        <v>478</v>
      </c>
      <c r="M136" s="2" t="e">
        <f>VLOOKUP(B136,[1]现刊借阅时长!$A:$D,3,FALSE)</f>
        <v>#N/A</v>
      </c>
      <c r="N136" s="2">
        <v>0</v>
      </c>
      <c r="O136" s="9">
        <f t="shared" si="9"/>
        <v>478</v>
      </c>
      <c r="P136" s="2">
        <f>VLOOKUP(B136,[1]Sheet11!$A:$B,2,FALSE)</f>
        <v>6</v>
      </c>
      <c r="Q136" s="2" t="e">
        <f>VLOOKUP(B136,[1]现刊借阅时长!$A:$D,4,FALSE)</f>
        <v>#N/A</v>
      </c>
      <c r="R136" s="2">
        <v>0</v>
      </c>
      <c r="S136" s="9">
        <f t="shared" si="10"/>
        <v>6</v>
      </c>
      <c r="T136" s="9">
        <f t="shared" si="11"/>
        <v>0.222871227133522</v>
      </c>
    </row>
    <row r="137" customHeight="1" spans="1:20">
      <c r="A137" s="13">
        <v>146</v>
      </c>
      <c r="B137" s="13" t="s">
        <v>1062</v>
      </c>
      <c r="C137" s="13" t="s">
        <v>1063</v>
      </c>
      <c r="D137" s="13" t="s">
        <v>54</v>
      </c>
      <c r="E137" s="13" t="s">
        <v>1064</v>
      </c>
      <c r="F137" s="13" t="s">
        <v>1065</v>
      </c>
      <c r="G137" s="13" t="s">
        <v>1066</v>
      </c>
      <c r="H137" s="13" t="s">
        <v>116</v>
      </c>
      <c r="I137" s="13">
        <v>0</v>
      </c>
      <c r="J137" s="15">
        <f t="shared" si="8"/>
        <v>17</v>
      </c>
      <c r="K137" s="13" t="s">
        <v>14</v>
      </c>
      <c r="L137" s="2">
        <f>VLOOKUP(B137,[1]Sheet2!$A:$C,3,FALSE)</f>
        <v>310</v>
      </c>
      <c r="M137" s="2" t="e">
        <f>VLOOKUP(B137,[1]现刊借阅时长!$A:$D,3,FALSE)</f>
        <v>#N/A</v>
      </c>
      <c r="N137" s="2">
        <v>0</v>
      </c>
      <c r="O137" s="9">
        <f t="shared" si="9"/>
        <v>310</v>
      </c>
      <c r="P137" s="2">
        <f>VLOOKUP(B137,[1]Sheet11!$A:$B,2,FALSE)</f>
        <v>11</v>
      </c>
      <c r="Q137" s="2" t="e">
        <f>VLOOKUP(B137,[1]现刊借阅时长!$A:$D,4,FALSE)</f>
        <v>#N/A</v>
      </c>
      <c r="R137" s="2">
        <v>0</v>
      </c>
      <c r="S137" s="9">
        <f t="shared" si="10"/>
        <v>11</v>
      </c>
      <c r="T137" s="9">
        <f t="shared" si="11"/>
        <v>0.222806810675663</v>
      </c>
    </row>
    <row r="138" customHeight="1" spans="1:20">
      <c r="A138" s="13">
        <v>123</v>
      </c>
      <c r="B138" s="13" t="s">
        <v>923</v>
      </c>
      <c r="C138" s="13" t="s">
        <v>924</v>
      </c>
      <c r="D138" s="13" t="s">
        <v>54</v>
      </c>
      <c r="E138" s="13" t="s">
        <v>519</v>
      </c>
      <c r="F138" s="13" t="s">
        <v>520</v>
      </c>
      <c r="G138" s="13" t="s">
        <v>925</v>
      </c>
      <c r="H138" s="13" t="s">
        <v>123</v>
      </c>
      <c r="I138" s="13">
        <v>0</v>
      </c>
      <c r="J138" s="15">
        <f t="shared" si="8"/>
        <v>18</v>
      </c>
      <c r="K138" s="13" t="s">
        <v>14</v>
      </c>
      <c r="L138" s="2">
        <f>VLOOKUP(B138,[1]Sheet2!$A:$C,3,FALSE)</f>
        <v>397</v>
      </c>
      <c r="M138" s="2" t="e">
        <f>VLOOKUP(B138,[1]现刊借阅时长!$A:$D,3,FALSE)</f>
        <v>#N/A</v>
      </c>
      <c r="N138" s="2">
        <v>0</v>
      </c>
      <c r="O138" s="9">
        <f t="shared" si="9"/>
        <v>397</v>
      </c>
      <c r="P138" s="2">
        <f>VLOOKUP(B138,[1]Sheet11!$A:$B,2,FALSE)</f>
        <v>7</v>
      </c>
      <c r="Q138" s="2" t="e">
        <f>VLOOKUP(B138,[1]现刊借阅时长!$A:$D,4,FALSE)</f>
        <v>#N/A</v>
      </c>
      <c r="R138" s="2">
        <v>0</v>
      </c>
      <c r="S138" s="9">
        <f t="shared" si="10"/>
        <v>7</v>
      </c>
      <c r="T138" s="9">
        <f t="shared" si="11"/>
        <v>0.221121173908059</v>
      </c>
    </row>
    <row r="139" customHeight="1" spans="1:20">
      <c r="A139" s="13">
        <v>95</v>
      </c>
      <c r="B139" s="13" t="s">
        <v>731</v>
      </c>
      <c r="C139" s="13" t="s">
        <v>732</v>
      </c>
      <c r="D139" s="13" t="s">
        <v>46</v>
      </c>
      <c r="E139" s="13" t="s">
        <v>733</v>
      </c>
      <c r="F139" s="13" t="s">
        <v>734</v>
      </c>
      <c r="G139" s="13" t="s">
        <v>735</v>
      </c>
      <c r="H139" s="13" t="s">
        <v>134</v>
      </c>
      <c r="I139" s="13">
        <v>0</v>
      </c>
      <c r="J139" s="15">
        <f t="shared" si="8"/>
        <v>20</v>
      </c>
      <c r="K139" s="13" t="s">
        <v>14</v>
      </c>
      <c r="L139" s="2">
        <f>VLOOKUP(B139,[1]Sheet2!$A:$C,3,FALSE)</f>
        <v>149</v>
      </c>
      <c r="M139" s="2" t="e">
        <f>VLOOKUP(B139,[1]现刊借阅时长!$A:$D,3,FALSE)</f>
        <v>#N/A</v>
      </c>
      <c r="N139" s="2">
        <v>0</v>
      </c>
      <c r="O139" s="9">
        <f t="shared" si="9"/>
        <v>149</v>
      </c>
      <c r="P139" s="2">
        <f>VLOOKUP(B139,[1]Sheet11!$A:$B,2,FALSE)</f>
        <v>7</v>
      </c>
      <c r="Q139" s="2" t="e">
        <f>VLOOKUP(B139,[1]现刊借阅时长!$A:$D,4,FALSE)</f>
        <v>#N/A</v>
      </c>
      <c r="R139" s="2">
        <v>0</v>
      </c>
      <c r="S139" s="9">
        <f t="shared" si="10"/>
        <v>7</v>
      </c>
      <c r="T139" s="9">
        <f t="shared" si="11"/>
        <v>0.220590011081814</v>
      </c>
    </row>
    <row r="140" customHeight="1" spans="1:20">
      <c r="A140" s="13">
        <v>124</v>
      </c>
      <c r="B140" s="13" t="s">
        <v>927</v>
      </c>
      <c r="C140" s="13" t="s">
        <v>928</v>
      </c>
      <c r="D140" s="13" t="s">
        <v>301</v>
      </c>
      <c r="E140" s="13" t="s">
        <v>929</v>
      </c>
      <c r="F140" s="13" t="s">
        <v>930</v>
      </c>
      <c r="G140" s="13" t="s">
        <v>931</v>
      </c>
      <c r="H140" s="13" t="s">
        <v>123</v>
      </c>
      <c r="I140" s="13">
        <v>0</v>
      </c>
      <c r="J140" s="15">
        <f t="shared" si="8"/>
        <v>18</v>
      </c>
      <c r="K140" s="13" t="s">
        <v>14</v>
      </c>
      <c r="L140" s="2">
        <f>VLOOKUP(B140,[1]Sheet2!$A:$C,3,FALSE)</f>
        <v>273</v>
      </c>
      <c r="M140" s="2" t="e">
        <f>VLOOKUP(B140,[1]现刊借阅时长!$A:$D,3,FALSE)</f>
        <v>#N/A</v>
      </c>
      <c r="N140" s="2">
        <v>0</v>
      </c>
      <c r="O140" s="9">
        <f t="shared" si="9"/>
        <v>273</v>
      </c>
      <c r="P140" s="2">
        <f>VLOOKUP(B140,[1]Sheet11!$A:$B,2,FALSE)</f>
        <v>9</v>
      </c>
      <c r="Q140" s="2" t="e">
        <f>VLOOKUP(B140,[1]现刊借阅时长!$A:$D,4,FALSE)</f>
        <v>#N/A</v>
      </c>
      <c r="R140" s="2">
        <v>0</v>
      </c>
      <c r="S140" s="9">
        <f t="shared" si="10"/>
        <v>9</v>
      </c>
      <c r="T140" s="9">
        <f t="shared" si="11"/>
        <v>0.220452662092006</v>
      </c>
    </row>
    <row r="141" customHeight="1" spans="1:20">
      <c r="A141" s="13">
        <v>176</v>
      </c>
      <c r="B141" s="13" t="s">
        <v>1254</v>
      </c>
      <c r="C141" s="13" t="s">
        <v>1255</v>
      </c>
      <c r="D141" s="13" t="s">
        <v>46</v>
      </c>
      <c r="E141" s="13" t="s">
        <v>733</v>
      </c>
      <c r="F141" s="13" t="s">
        <v>734</v>
      </c>
      <c r="G141" s="13" t="s">
        <v>1256</v>
      </c>
      <c r="H141" s="13" t="s">
        <v>110</v>
      </c>
      <c r="I141" s="13">
        <v>0</v>
      </c>
      <c r="J141" s="15">
        <f t="shared" si="8"/>
        <v>16</v>
      </c>
      <c r="K141" s="13" t="s">
        <v>14</v>
      </c>
      <c r="L141" s="2">
        <f>VLOOKUP(B141,[1]Sheet2!$A:$C,3,FALSE)</f>
        <v>332</v>
      </c>
      <c r="M141" s="2" t="e">
        <f>VLOOKUP(B141,[1]现刊借阅时长!$A:$D,3,FALSE)</f>
        <v>#N/A</v>
      </c>
      <c r="N141" s="2">
        <v>0</v>
      </c>
      <c r="O141" s="9">
        <f t="shared" si="9"/>
        <v>332</v>
      </c>
      <c r="P141" s="2">
        <f>VLOOKUP(B141,[1]Sheet11!$A:$B,2,FALSE)</f>
        <v>12</v>
      </c>
      <c r="Q141" s="2" t="e">
        <f>VLOOKUP(B141,[1]现刊借阅时长!$A:$D,4,FALSE)</f>
        <v>#N/A</v>
      </c>
      <c r="R141" s="2">
        <v>0</v>
      </c>
      <c r="S141" s="9">
        <f t="shared" si="10"/>
        <v>12</v>
      </c>
      <c r="T141" s="9">
        <f t="shared" si="11"/>
        <v>0.219757510249314</v>
      </c>
    </row>
    <row r="142" customHeight="1" spans="1:20">
      <c r="A142" s="13">
        <v>156</v>
      </c>
      <c r="B142" s="13" t="s">
        <v>1120</v>
      </c>
      <c r="C142" s="13" t="s">
        <v>1121</v>
      </c>
      <c r="D142" s="13" t="s">
        <v>61</v>
      </c>
      <c r="E142" s="13" t="s">
        <v>1122</v>
      </c>
      <c r="F142" s="13" t="s">
        <v>1123</v>
      </c>
      <c r="G142" s="13" t="s">
        <v>1124</v>
      </c>
      <c r="H142" s="13" t="s">
        <v>116</v>
      </c>
      <c r="I142" s="13">
        <v>0</v>
      </c>
      <c r="J142" s="15">
        <f t="shared" si="8"/>
        <v>17</v>
      </c>
      <c r="K142" s="13" t="s">
        <v>14</v>
      </c>
      <c r="L142" s="2">
        <f>VLOOKUP(B142,[1]Sheet2!$A:$C,3,FALSE)</f>
        <v>555</v>
      </c>
      <c r="M142" s="2" t="e">
        <f>VLOOKUP(B142,[1]现刊借阅时长!$A:$D,3,FALSE)</f>
        <v>#N/A</v>
      </c>
      <c r="N142" s="2">
        <v>0</v>
      </c>
      <c r="O142" s="9">
        <f t="shared" si="9"/>
        <v>555</v>
      </c>
      <c r="P142" s="2">
        <f>VLOOKUP(B142,[1]Sheet11!$A:$B,2,FALSE)</f>
        <v>6</v>
      </c>
      <c r="Q142" s="2" t="e">
        <f>VLOOKUP(B142,[1]现刊借阅时长!$A:$D,4,FALSE)</f>
        <v>#N/A</v>
      </c>
      <c r="R142" s="2">
        <v>0</v>
      </c>
      <c r="S142" s="9">
        <f t="shared" si="10"/>
        <v>6</v>
      </c>
      <c r="T142" s="9">
        <f t="shared" si="11"/>
        <v>0.219634573077196</v>
      </c>
    </row>
    <row r="143" customHeight="1" spans="1:20">
      <c r="A143" s="13">
        <v>190</v>
      </c>
      <c r="B143" s="13" t="s">
        <v>1336</v>
      </c>
      <c r="C143" s="13" t="s">
        <v>1337</v>
      </c>
      <c r="D143" s="13" t="s">
        <v>54</v>
      </c>
      <c r="E143" s="13" t="s">
        <v>100</v>
      </c>
      <c r="F143" s="13" t="s">
        <v>101</v>
      </c>
      <c r="G143" s="13" t="s">
        <v>1338</v>
      </c>
      <c r="H143" s="13" t="s">
        <v>104</v>
      </c>
      <c r="I143" s="13">
        <v>0</v>
      </c>
      <c r="J143" s="15">
        <f t="shared" si="8"/>
        <v>15</v>
      </c>
      <c r="K143" s="13" t="s">
        <v>14</v>
      </c>
      <c r="L143" s="2">
        <f>VLOOKUP(B143,[1]Sheet2!$A:$C,3,FALSE)</f>
        <v>731</v>
      </c>
      <c r="M143" s="2" t="e">
        <f>VLOOKUP(B143,[1]现刊借阅时长!$A:$D,3,FALSE)</f>
        <v>#N/A</v>
      </c>
      <c r="N143" s="2">
        <v>0</v>
      </c>
      <c r="O143" s="9">
        <f t="shared" si="9"/>
        <v>731</v>
      </c>
      <c r="P143" s="2">
        <f>VLOOKUP(B143,[1]Sheet11!$A:$B,2,FALSE)</f>
        <v>7</v>
      </c>
      <c r="Q143" s="2" t="e">
        <f>VLOOKUP(B143,[1]现刊借阅时长!$A:$D,4,FALSE)</f>
        <v>#N/A</v>
      </c>
      <c r="R143" s="2">
        <v>0</v>
      </c>
      <c r="S143" s="9">
        <f t="shared" si="10"/>
        <v>7</v>
      </c>
      <c r="T143" s="9">
        <f t="shared" si="11"/>
        <v>0.219086323512553</v>
      </c>
    </row>
    <row r="144" customHeight="1" spans="1:20">
      <c r="A144" s="13">
        <v>106</v>
      </c>
      <c r="B144" s="13" t="s">
        <v>809</v>
      </c>
      <c r="C144" s="13" t="s">
        <v>810</v>
      </c>
      <c r="D144" s="13" t="s">
        <v>61</v>
      </c>
      <c r="E144" s="13" t="s">
        <v>811</v>
      </c>
      <c r="F144" s="13" t="s">
        <v>812</v>
      </c>
      <c r="G144" s="13" t="s">
        <v>813</v>
      </c>
      <c r="H144" s="13" t="s">
        <v>129</v>
      </c>
      <c r="I144" s="13">
        <v>0</v>
      </c>
      <c r="J144" s="15">
        <f t="shared" si="8"/>
        <v>19</v>
      </c>
      <c r="K144" s="13" t="s">
        <v>14</v>
      </c>
      <c r="L144" s="2">
        <f>VLOOKUP(B144,[1]Sheet2!$A:$C,3,FALSE)</f>
        <v>243</v>
      </c>
      <c r="M144" s="2" t="e">
        <f>VLOOKUP(B144,[1]现刊借阅时长!$A:$D,3,FALSE)</f>
        <v>#N/A</v>
      </c>
      <c r="N144" s="2">
        <v>0</v>
      </c>
      <c r="O144" s="9">
        <f t="shared" si="9"/>
        <v>243</v>
      </c>
      <c r="P144" s="2">
        <f>VLOOKUP(B144,[1]Sheet11!$A:$B,2,FALSE)</f>
        <v>7</v>
      </c>
      <c r="Q144" s="2" t="e">
        <f>VLOOKUP(B144,[1]现刊借阅时长!$A:$D,4,FALSE)</f>
        <v>#N/A</v>
      </c>
      <c r="R144" s="2">
        <v>0</v>
      </c>
      <c r="S144" s="9">
        <f t="shared" si="10"/>
        <v>7</v>
      </c>
      <c r="T144" s="9">
        <f t="shared" si="11"/>
        <v>0.218620123046353</v>
      </c>
    </row>
    <row r="145" customHeight="1" spans="1:20">
      <c r="A145" s="13">
        <v>200</v>
      </c>
      <c r="B145" s="13" t="s">
        <v>1391</v>
      </c>
      <c r="C145" s="13" t="s">
        <v>1392</v>
      </c>
      <c r="D145" s="13" t="s">
        <v>54</v>
      </c>
      <c r="E145" s="13" t="s">
        <v>486</v>
      </c>
      <c r="F145" s="13" t="s">
        <v>487</v>
      </c>
      <c r="G145" s="13" t="s">
        <v>1393</v>
      </c>
      <c r="H145" s="13" t="s">
        <v>104</v>
      </c>
      <c r="I145" s="13">
        <v>0</v>
      </c>
      <c r="J145" s="15">
        <f t="shared" si="8"/>
        <v>15</v>
      </c>
      <c r="K145" s="13" t="s">
        <v>14</v>
      </c>
      <c r="L145" s="2">
        <f>VLOOKUP(B145,[1]Sheet2!$A:$C,3,FALSE)</f>
        <v>316</v>
      </c>
      <c r="M145" s="2" t="e">
        <f>VLOOKUP(B145,[1]现刊借阅时长!$A:$D,3,FALSE)</f>
        <v>#N/A</v>
      </c>
      <c r="N145" s="2">
        <v>0</v>
      </c>
      <c r="O145" s="9">
        <f t="shared" si="9"/>
        <v>316</v>
      </c>
      <c r="P145" s="2">
        <f>VLOOKUP(B145,[1]Sheet11!$A:$B,2,FALSE)</f>
        <v>14</v>
      </c>
      <c r="Q145" s="2" t="e">
        <f>VLOOKUP(B145,[1]现刊借阅时长!$A:$D,4,FALSE)</f>
        <v>#N/A</v>
      </c>
      <c r="R145" s="2">
        <v>0</v>
      </c>
      <c r="S145" s="9">
        <f t="shared" si="10"/>
        <v>14</v>
      </c>
      <c r="T145" s="9">
        <f t="shared" si="11"/>
        <v>0.218162329473805</v>
      </c>
    </row>
    <row r="146" customHeight="1" spans="1:20">
      <c r="A146" s="13">
        <v>129</v>
      </c>
      <c r="B146" s="13" t="s">
        <v>968</v>
      </c>
      <c r="C146" s="13" t="s">
        <v>969</v>
      </c>
      <c r="D146" s="13" t="s">
        <v>301</v>
      </c>
      <c r="E146" s="13" t="s">
        <v>970</v>
      </c>
      <c r="F146" s="13" t="s">
        <v>971</v>
      </c>
      <c r="G146" s="13" t="s">
        <v>14</v>
      </c>
      <c r="H146" s="13" t="s">
        <v>123</v>
      </c>
      <c r="I146" s="13">
        <v>0</v>
      </c>
      <c r="J146" s="15">
        <f t="shared" si="8"/>
        <v>18</v>
      </c>
      <c r="K146" s="13" t="s">
        <v>14</v>
      </c>
      <c r="L146" s="2">
        <f>VLOOKUP(B146,[1]Sheet2!$A:$C,3,FALSE)</f>
        <v>408</v>
      </c>
      <c r="M146" s="2" t="e">
        <f>VLOOKUP(B146,[1]现刊借阅时长!$A:$D,3,FALSE)</f>
        <v>#N/A</v>
      </c>
      <c r="N146" s="2">
        <v>0</v>
      </c>
      <c r="O146" s="9">
        <f t="shared" si="9"/>
        <v>408</v>
      </c>
      <c r="P146" s="2">
        <f>VLOOKUP(B146,[1]Sheet11!$A:$B,2,FALSE)</f>
        <v>6</v>
      </c>
      <c r="Q146" s="2" t="e">
        <f>VLOOKUP(B146,[1]现刊借阅时长!$A:$D,4,FALSE)</f>
        <v>#N/A</v>
      </c>
      <c r="R146" s="2">
        <v>0</v>
      </c>
      <c r="S146" s="9">
        <f t="shared" si="10"/>
        <v>6</v>
      </c>
      <c r="T146" s="9">
        <f t="shared" si="11"/>
        <v>0.217655131753492</v>
      </c>
    </row>
    <row r="147" customHeight="1" spans="1:20">
      <c r="A147" s="13">
        <v>109</v>
      </c>
      <c r="B147" s="13" t="s">
        <v>830</v>
      </c>
      <c r="C147" s="13" t="s">
        <v>831</v>
      </c>
      <c r="D147" s="13" t="s">
        <v>46</v>
      </c>
      <c r="E147" s="13" t="s">
        <v>424</v>
      </c>
      <c r="F147" s="13" t="s">
        <v>425</v>
      </c>
      <c r="G147" s="13" t="s">
        <v>832</v>
      </c>
      <c r="H147" s="13" t="s">
        <v>129</v>
      </c>
      <c r="I147" s="13">
        <v>0</v>
      </c>
      <c r="J147" s="15">
        <f t="shared" si="8"/>
        <v>19</v>
      </c>
      <c r="K147" s="13" t="s">
        <v>14</v>
      </c>
      <c r="L147" s="2">
        <f>VLOOKUP(B147,[1]Sheet2!$A:$C,3,FALSE)</f>
        <v>167</v>
      </c>
      <c r="M147" s="2" t="e">
        <f>VLOOKUP(B147,[1]现刊借阅时长!$A:$D,3,FALSE)</f>
        <v>#N/A</v>
      </c>
      <c r="N147" s="2">
        <v>0</v>
      </c>
      <c r="O147" s="9">
        <f t="shared" si="9"/>
        <v>167</v>
      </c>
      <c r="P147" s="2">
        <f>VLOOKUP(B147,[1]Sheet11!$A:$B,2,FALSE)</f>
        <v>8</v>
      </c>
      <c r="Q147" s="2" t="e">
        <f>VLOOKUP(B147,[1]现刊借阅时长!$A:$D,4,FALSE)</f>
        <v>#N/A</v>
      </c>
      <c r="R147" s="2">
        <v>0</v>
      </c>
      <c r="S147" s="9">
        <f t="shared" si="10"/>
        <v>8</v>
      </c>
      <c r="T147" s="9">
        <f t="shared" si="11"/>
        <v>0.21724264806232</v>
      </c>
    </row>
    <row r="148" customHeight="1" spans="1:20">
      <c r="A148" s="13">
        <v>154</v>
      </c>
      <c r="B148" s="13" t="s">
        <v>1106</v>
      </c>
      <c r="C148" s="13" t="s">
        <v>1107</v>
      </c>
      <c r="D148" s="13" t="s">
        <v>61</v>
      </c>
      <c r="E148" s="13" t="s">
        <v>1108</v>
      </c>
      <c r="F148" s="13" t="s">
        <v>1109</v>
      </c>
      <c r="G148" s="13" t="s">
        <v>1110</v>
      </c>
      <c r="H148" s="13" t="s">
        <v>116</v>
      </c>
      <c r="I148" s="13">
        <v>0</v>
      </c>
      <c r="J148" s="15">
        <f t="shared" si="8"/>
        <v>17</v>
      </c>
      <c r="K148" s="13" t="s">
        <v>14</v>
      </c>
      <c r="L148" s="2">
        <f>VLOOKUP(B148,[1]Sheet2!$A:$C,3,FALSE)</f>
        <v>232</v>
      </c>
      <c r="M148" s="2" t="e">
        <f>VLOOKUP(B148,[1]现刊借阅时长!$A:$D,3,FALSE)</f>
        <v>#N/A</v>
      </c>
      <c r="N148" s="2">
        <v>0</v>
      </c>
      <c r="O148" s="9">
        <f t="shared" si="9"/>
        <v>232</v>
      </c>
      <c r="P148" s="2">
        <f>VLOOKUP(B148,[1]Sheet11!$A:$B,2,FALSE)</f>
        <v>11</v>
      </c>
      <c r="Q148" s="2" t="e">
        <f>VLOOKUP(B148,[1]现刊借阅时长!$A:$D,4,FALSE)</f>
        <v>#N/A</v>
      </c>
      <c r="R148" s="2">
        <v>0</v>
      </c>
      <c r="S148" s="9">
        <f t="shared" si="10"/>
        <v>11</v>
      </c>
      <c r="T148" s="9">
        <f t="shared" si="11"/>
        <v>0.216994590109344</v>
      </c>
    </row>
    <row r="149" customHeight="1" spans="1:20">
      <c r="A149" s="13">
        <v>165</v>
      </c>
      <c r="B149" s="13" t="s">
        <v>1187</v>
      </c>
      <c r="C149" s="13" t="s">
        <v>1188</v>
      </c>
      <c r="D149" s="13" t="s">
        <v>61</v>
      </c>
      <c r="E149" s="13" t="s">
        <v>1189</v>
      </c>
      <c r="F149" s="13" t="s">
        <v>1190</v>
      </c>
      <c r="G149" s="13" t="s">
        <v>1191</v>
      </c>
      <c r="H149" s="13" t="s">
        <v>110</v>
      </c>
      <c r="I149" s="13">
        <v>0</v>
      </c>
      <c r="J149" s="15">
        <f t="shared" si="8"/>
        <v>16</v>
      </c>
      <c r="K149" s="13" t="s">
        <v>14</v>
      </c>
      <c r="L149" s="2">
        <f>VLOOKUP(B149,[1]Sheet2!$A:$C,3,FALSE)</f>
        <v>636</v>
      </c>
      <c r="M149" s="2" t="e">
        <f>VLOOKUP(B149,[1]现刊借阅时长!$A:$D,3,FALSE)</f>
        <v>#N/A</v>
      </c>
      <c r="N149" s="2">
        <v>0</v>
      </c>
      <c r="O149" s="9">
        <f t="shared" si="9"/>
        <v>636</v>
      </c>
      <c r="P149" s="2">
        <f>VLOOKUP(B149,[1]Sheet11!$A:$B,2,FALSE)</f>
        <v>6</v>
      </c>
      <c r="Q149" s="2" t="e">
        <f>VLOOKUP(B149,[1]现刊借阅时长!$A:$D,4,FALSE)</f>
        <v>#N/A</v>
      </c>
      <c r="R149" s="2">
        <v>0</v>
      </c>
      <c r="S149" s="9">
        <f t="shared" si="10"/>
        <v>6</v>
      </c>
      <c r="T149" s="9">
        <f t="shared" si="11"/>
        <v>0.216695981614014</v>
      </c>
    </row>
    <row r="150" customHeight="1" spans="1:20">
      <c r="A150" s="13">
        <v>115</v>
      </c>
      <c r="B150" s="13" t="s">
        <v>864</v>
      </c>
      <c r="C150" s="13" t="s">
        <v>865</v>
      </c>
      <c r="D150" s="13" t="s">
        <v>46</v>
      </c>
      <c r="E150" s="13" t="s">
        <v>866</v>
      </c>
      <c r="F150" s="13" t="s">
        <v>867</v>
      </c>
      <c r="G150" s="13" t="s">
        <v>868</v>
      </c>
      <c r="H150" s="13" t="s">
        <v>129</v>
      </c>
      <c r="I150" s="13">
        <v>0</v>
      </c>
      <c r="J150" s="15">
        <f t="shared" si="8"/>
        <v>19</v>
      </c>
      <c r="K150" s="13" t="s">
        <v>14</v>
      </c>
      <c r="L150" s="2">
        <f>VLOOKUP(B150,[1]Sheet2!$A:$C,3,FALSE)</f>
        <v>328</v>
      </c>
      <c r="M150" s="2" t="e">
        <f>VLOOKUP(B150,[1]现刊借阅时长!$A:$D,3,FALSE)</f>
        <v>#N/A</v>
      </c>
      <c r="N150" s="2">
        <v>0</v>
      </c>
      <c r="O150" s="9">
        <f t="shared" si="9"/>
        <v>328</v>
      </c>
      <c r="P150" s="2">
        <f>VLOOKUP(B150,[1]Sheet11!$A:$B,2,FALSE)</f>
        <v>5</v>
      </c>
      <c r="Q150" s="2" t="e">
        <f>VLOOKUP(B150,[1]现刊借阅时长!$A:$D,4,FALSE)</f>
        <v>#N/A</v>
      </c>
      <c r="R150" s="2">
        <v>0</v>
      </c>
      <c r="S150" s="9">
        <f t="shared" si="10"/>
        <v>5</v>
      </c>
      <c r="T150" s="9">
        <f t="shared" si="11"/>
        <v>0.216382524579246</v>
      </c>
    </row>
    <row r="151" customHeight="1" spans="1:20">
      <c r="A151" s="13">
        <v>161</v>
      </c>
      <c r="B151" s="13" t="s">
        <v>1161</v>
      </c>
      <c r="C151" s="13" t="s">
        <v>1162</v>
      </c>
      <c r="D151" s="13" t="s">
        <v>54</v>
      </c>
      <c r="E151" s="13" t="s">
        <v>81</v>
      </c>
      <c r="F151" s="13" t="s">
        <v>82</v>
      </c>
      <c r="G151" s="13" t="s">
        <v>1163</v>
      </c>
      <c r="H151" s="13" t="s">
        <v>110</v>
      </c>
      <c r="I151" s="13">
        <v>0</v>
      </c>
      <c r="J151" s="15">
        <f t="shared" si="8"/>
        <v>16</v>
      </c>
      <c r="K151" s="13" t="s">
        <v>14</v>
      </c>
      <c r="L151" s="2">
        <f>VLOOKUP(B151,[1]Sheet2!$A:$C,3,FALSE)</f>
        <v>685</v>
      </c>
      <c r="M151" s="2" t="e">
        <f>VLOOKUP(B151,[1]现刊借阅时长!$A:$D,3,FALSE)</f>
        <v>#N/A</v>
      </c>
      <c r="N151" s="2">
        <v>0</v>
      </c>
      <c r="O151" s="9">
        <f t="shared" si="9"/>
        <v>685</v>
      </c>
      <c r="P151" s="2">
        <f>VLOOKUP(B151,[1]Sheet11!$A:$B,2,FALSE)</f>
        <v>5</v>
      </c>
      <c r="Q151" s="2" t="e">
        <f>VLOOKUP(B151,[1]现刊借阅时长!$A:$D,4,FALSE)</f>
        <v>#N/A</v>
      </c>
      <c r="R151" s="2">
        <v>0</v>
      </c>
      <c r="S151" s="9">
        <f t="shared" si="10"/>
        <v>5</v>
      </c>
      <c r="T151" s="9">
        <f t="shared" si="11"/>
        <v>0.216061534094321</v>
      </c>
    </row>
    <row r="152" customHeight="1" spans="1:20">
      <c r="A152" s="13">
        <v>131</v>
      </c>
      <c r="B152" s="13" t="s">
        <v>979</v>
      </c>
      <c r="C152" s="13" t="s">
        <v>980</v>
      </c>
      <c r="D152" s="13" t="s">
        <v>54</v>
      </c>
      <c r="E152" s="13" t="s">
        <v>386</v>
      </c>
      <c r="F152" s="13" t="s">
        <v>387</v>
      </c>
      <c r="G152" s="13" t="s">
        <v>981</v>
      </c>
      <c r="H152" s="13" t="s">
        <v>123</v>
      </c>
      <c r="I152" s="13">
        <v>0</v>
      </c>
      <c r="J152" s="15">
        <f t="shared" si="8"/>
        <v>18</v>
      </c>
      <c r="K152" s="13" t="s">
        <v>14</v>
      </c>
      <c r="L152" s="2">
        <f>VLOOKUP(B152,[1]Sheet2!$A:$C,3,FALSE)</f>
        <v>268</v>
      </c>
      <c r="M152" s="2" t="e">
        <f>VLOOKUP(B152,[1]现刊借阅时长!$A:$D,3,FALSE)</f>
        <v>#N/A</v>
      </c>
      <c r="N152" s="2">
        <v>0</v>
      </c>
      <c r="O152" s="9">
        <f t="shared" si="9"/>
        <v>268</v>
      </c>
      <c r="P152" s="2">
        <f>VLOOKUP(B152,[1]Sheet11!$A:$B,2,FALSE)</f>
        <v>8</v>
      </c>
      <c r="Q152" s="2" t="e">
        <f>VLOOKUP(B152,[1]现刊借阅时长!$A:$D,4,FALSE)</f>
        <v>#N/A</v>
      </c>
      <c r="R152" s="2">
        <v>0</v>
      </c>
      <c r="S152" s="9">
        <f t="shared" si="10"/>
        <v>8</v>
      </c>
      <c r="T152" s="9">
        <f t="shared" si="11"/>
        <v>0.215794369564861</v>
      </c>
    </row>
    <row r="153" customHeight="1" spans="1:20">
      <c r="A153" s="13">
        <v>192</v>
      </c>
      <c r="B153" s="13" t="s">
        <v>1346</v>
      </c>
      <c r="C153" s="13" t="s">
        <v>1347</v>
      </c>
      <c r="D153" s="13" t="s">
        <v>61</v>
      </c>
      <c r="E153" s="13" t="s">
        <v>1348</v>
      </c>
      <c r="F153" s="13" t="s">
        <v>1349</v>
      </c>
      <c r="G153" s="13" t="s">
        <v>1350</v>
      </c>
      <c r="H153" s="13" t="s">
        <v>104</v>
      </c>
      <c r="I153" s="13">
        <v>0</v>
      </c>
      <c r="J153" s="15">
        <f t="shared" si="8"/>
        <v>15</v>
      </c>
      <c r="K153" s="13" t="s">
        <v>14</v>
      </c>
      <c r="L153" s="2">
        <f>VLOOKUP(B153,[1]Sheet2!$A:$C,3,FALSE)</f>
        <v>1019</v>
      </c>
      <c r="M153" s="2" t="e">
        <f>VLOOKUP(B153,[1]现刊借阅时长!$A:$D,3,FALSE)</f>
        <v>#N/A</v>
      </c>
      <c r="N153" s="2">
        <v>0</v>
      </c>
      <c r="O153" s="9">
        <f t="shared" si="9"/>
        <v>1019</v>
      </c>
      <c r="P153" s="2">
        <f>VLOOKUP(B153,[1]Sheet11!$A:$B,2,FALSE)</f>
        <v>1</v>
      </c>
      <c r="Q153" s="2" t="e">
        <f>VLOOKUP(B153,[1]现刊借阅时长!$A:$D,4,FALSE)</f>
        <v>#N/A</v>
      </c>
      <c r="R153" s="2">
        <v>0</v>
      </c>
      <c r="S153" s="9">
        <f t="shared" si="10"/>
        <v>1</v>
      </c>
      <c r="T153" s="9">
        <f t="shared" si="11"/>
        <v>0.214832544504676</v>
      </c>
    </row>
    <row r="154" customHeight="1" spans="1:20">
      <c r="A154" s="13">
        <v>178</v>
      </c>
      <c r="B154" s="13" t="s">
        <v>1262</v>
      </c>
      <c r="C154" s="13" t="s">
        <v>1263</v>
      </c>
      <c r="D154" s="13" t="s">
        <v>61</v>
      </c>
      <c r="E154" s="13" t="s">
        <v>1132</v>
      </c>
      <c r="F154" s="13" t="s">
        <v>1133</v>
      </c>
      <c r="G154" s="13" t="s">
        <v>1264</v>
      </c>
      <c r="H154" s="13" t="s">
        <v>110</v>
      </c>
      <c r="I154" s="13">
        <v>0</v>
      </c>
      <c r="J154" s="15">
        <f t="shared" si="8"/>
        <v>16</v>
      </c>
      <c r="K154" s="13" t="s">
        <v>14</v>
      </c>
      <c r="L154" s="2">
        <f>VLOOKUP(B154,[1]Sheet2!$A:$C,3,FALSE)</f>
        <v>552</v>
      </c>
      <c r="M154" s="2" t="e">
        <f>VLOOKUP(B154,[1]现刊借阅时长!$A:$D,3,FALSE)</f>
        <v>#N/A</v>
      </c>
      <c r="N154" s="2">
        <v>0</v>
      </c>
      <c r="O154" s="9">
        <f t="shared" si="9"/>
        <v>552</v>
      </c>
      <c r="P154" s="2">
        <f>VLOOKUP(B154,[1]Sheet11!$A:$B,2,FALSE)</f>
        <v>7</v>
      </c>
      <c r="Q154" s="2" t="e">
        <f>VLOOKUP(B154,[1]现刊借阅时长!$A:$D,4,FALSE)</f>
        <v>#N/A</v>
      </c>
      <c r="R154" s="2">
        <v>0</v>
      </c>
      <c r="S154" s="9">
        <f t="shared" si="10"/>
        <v>7</v>
      </c>
      <c r="T154" s="9">
        <f t="shared" si="11"/>
        <v>0.214722381443693</v>
      </c>
    </row>
    <row r="155" customHeight="1" spans="1:20">
      <c r="A155" s="13">
        <v>139</v>
      </c>
      <c r="B155" s="13" t="s">
        <v>1030</v>
      </c>
      <c r="C155" s="13" t="s">
        <v>1031</v>
      </c>
      <c r="D155" s="13" t="s">
        <v>46</v>
      </c>
      <c r="E155" s="13" t="s">
        <v>424</v>
      </c>
      <c r="F155" s="13" t="s">
        <v>425</v>
      </c>
      <c r="G155" s="13" t="s">
        <v>1032</v>
      </c>
      <c r="H155" s="13" t="s">
        <v>123</v>
      </c>
      <c r="I155" s="13">
        <v>0</v>
      </c>
      <c r="J155" s="15">
        <f t="shared" si="8"/>
        <v>18</v>
      </c>
      <c r="K155" s="13" t="s">
        <v>14</v>
      </c>
      <c r="L155" s="2">
        <f>VLOOKUP(B155,[1]Sheet2!$A:$C,3,FALSE)</f>
        <v>302</v>
      </c>
      <c r="M155" s="2" t="e">
        <f>VLOOKUP(B155,[1]现刊借阅时长!$A:$D,3,FALSE)</f>
        <v>#N/A</v>
      </c>
      <c r="N155" s="2">
        <v>0</v>
      </c>
      <c r="O155" s="9">
        <f t="shared" si="9"/>
        <v>302</v>
      </c>
      <c r="P155" s="2">
        <f>VLOOKUP(B155,[1]Sheet11!$A:$B,2,FALSE)</f>
        <v>7</v>
      </c>
      <c r="Q155" s="2" t="e">
        <f>VLOOKUP(B155,[1]现刊借阅时长!$A:$D,4,FALSE)</f>
        <v>#N/A</v>
      </c>
      <c r="R155" s="2">
        <v>0</v>
      </c>
      <c r="S155" s="9">
        <f t="shared" si="10"/>
        <v>7</v>
      </c>
      <c r="T155" s="9">
        <f t="shared" si="11"/>
        <v>0.214042187320876</v>
      </c>
    </row>
    <row r="156" customHeight="1" spans="1:20">
      <c r="A156" s="13">
        <v>113</v>
      </c>
      <c r="B156" s="13" t="s">
        <v>848</v>
      </c>
      <c r="C156" s="13" t="s">
        <v>849</v>
      </c>
      <c r="D156" s="13" t="s">
        <v>54</v>
      </c>
      <c r="E156" s="13" t="s">
        <v>850</v>
      </c>
      <c r="F156" s="13" t="s">
        <v>851</v>
      </c>
      <c r="G156" s="13" t="s">
        <v>852</v>
      </c>
      <c r="H156" s="13" t="s">
        <v>129</v>
      </c>
      <c r="I156" s="13">
        <v>0</v>
      </c>
      <c r="J156" s="15">
        <f t="shared" si="8"/>
        <v>19</v>
      </c>
      <c r="K156" s="13" t="s">
        <v>14</v>
      </c>
      <c r="L156" s="2">
        <f>VLOOKUP(B156,[1]Sheet2!$A:$C,3,FALSE)</f>
        <v>282</v>
      </c>
      <c r="M156" s="2" t="e">
        <f>VLOOKUP(B156,[1]现刊借阅时长!$A:$D,3,FALSE)</f>
        <v>#N/A</v>
      </c>
      <c r="N156" s="2">
        <v>0</v>
      </c>
      <c r="O156" s="9">
        <f t="shared" si="9"/>
        <v>282</v>
      </c>
      <c r="P156" s="2">
        <f>VLOOKUP(B156,[1]Sheet11!$A:$B,2,FALSE)</f>
        <v>5</v>
      </c>
      <c r="Q156" s="2" t="e">
        <f>VLOOKUP(B156,[1]现刊借阅时长!$A:$D,4,FALSE)</f>
        <v>#N/A</v>
      </c>
      <c r="R156" s="2">
        <v>0</v>
      </c>
      <c r="S156" s="9">
        <f t="shared" si="10"/>
        <v>5</v>
      </c>
      <c r="T156" s="9">
        <f t="shared" si="11"/>
        <v>0.212954804758083</v>
      </c>
    </row>
    <row r="157" customHeight="1" spans="1:20">
      <c r="A157" s="13">
        <v>125</v>
      </c>
      <c r="B157" s="13" t="s">
        <v>933</v>
      </c>
      <c r="C157" s="13" t="s">
        <v>934</v>
      </c>
      <c r="D157" s="13" t="s">
        <v>32</v>
      </c>
      <c r="E157" s="13" t="s">
        <v>935</v>
      </c>
      <c r="F157" s="13" t="s">
        <v>936</v>
      </c>
      <c r="G157" s="13" t="s">
        <v>937</v>
      </c>
      <c r="H157" s="13" t="s">
        <v>123</v>
      </c>
      <c r="I157" s="13">
        <v>0</v>
      </c>
      <c r="J157" s="15">
        <f t="shared" si="8"/>
        <v>18</v>
      </c>
      <c r="K157" s="13" t="s">
        <v>14</v>
      </c>
      <c r="L157" s="2">
        <f>VLOOKUP(B157,[1]Sheet2!$A:$C,3,FALSE)</f>
        <v>402</v>
      </c>
      <c r="M157" s="2" t="e">
        <f>VLOOKUP(B157,[1]现刊借阅时长!$A:$D,3,FALSE)</f>
        <v>#N/A</v>
      </c>
      <c r="N157" s="2">
        <v>0</v>
      </c>
      <c r="O157" s="9">
        <f t="shared" si="9"/>
        <v>402</v>
      </c>
      <c r="P157" s="2">
        <f>VLOOKUP(B157,[1]Sheet11!$A:$B,2,FALSE)</f>
        <v>5</v>
      </c>
      <c r="Q157" s="2" t="e">
        <f>VLOOKUP(B157,[1]现刊借阅时长!$A:$D,4,FALSE)</f>
        <v>#N/A</v>
      </c>
      <c r="R157" s="2">
        <v>0</v>
      </c>
      <c r="S157" s="9">
        <f t="shared" si="10"/>
        <v>5</v>
      </c>
      <c r="T157" s="9">
        <f t="shared" si="11"/>
        <v>0.212922323578061</v>
      </c>
    </row>
    <row r="158" customHeight="1" spans="1:20">
      <c r="A158" s="13">
        <v>220</v>
      </c>
      <c r="B158" s="13" t="s">
        <v>1512</v>
      </c>
      <c r="C158" s="13" t="s">
        <v>1513</v>
      </c>
      <c r="D158" s="13" t="s">
        <v>61</v>
      </c>
      <c r="E158" s="13" t="s">
        <v>1514</v>
      </c>
      <c r="F158" s="13" t="s">
        <v>1515</v>
      </c>
      <c r="G158" s="13" t="s">
        <v>1516</v>
      </c>
      <c r="H158" s="13" t="s">
        <v>97</v>
      </c>
      <c r="I158" s="13">
        <v>0</v>
      </c>
      <c r="J158" s="15">
        <f t="shared" si="8"/>
        <v>14</v>
      </c>
      <c r="K158" s="13" t="s">
        <v>14</v>
      </c>
      <c r="L158" s="2">
        <f>VLOOKUP(B158,[1]Sheet2!$A:$C,3,FALSE)</f>
        <v>538</v>
      </c>
      <c r="M158" s="2" t="e">
        <f>VLOOKUP(B158,[1]现刊借阅时长!$A:$D,3,FALSE)</f>
        <v>#N/A</v>
      </c>
      <c r="N158" s="2">
        <v>0</v>
      </c>
      <c r="O158" s="9">
        <f t="shared" si="9"/>
        <v>538</v>
      </c>
      <c r="P158" s="2">
        <f>VLOOKUP(B158,[1]Sheet11!$A:$B,2,FALSE)</f>
        <v>11</v>
      </c>
      <c r="Q158" s="2" t="e">
        <f>VLOOKUP(B158,[1]现刊借阅时长!$A:$D,4,FALSE)</f>
        <v>#N/A</v>
      </c>
      <c r="R158" s="2">
        <v>0</v>
      </c>
      <c r="S158" s="9">
        <f t="shared" si="10"/>
        <v>11</v>
      </c>
      <c r="T158" s="9">
        <f t="shared" si="11"/>
        <v>0.212873301561826</v>
      </c>
    </row>
    <row r="159" customHeight="1" spans="1:20">
      <c r="A159" s="13">
        <v>197</v>
      </c>
      <c r="B159" s="13" t="s">
        <v>1376</v>
      </c>
      <c r="C159" s="13" t="s">
        <v>1377</v>
      </c>
      <c r="D159" s="13" t="s">
        <v>54</v>
      </c>
      <c r="E159" s="13" t="s">
        <v>1378</v>
      </c>
      <c r="F159" s="13" t="s">
        <v>1379</v>
      </c>
      <c r="G159" s="13" t="s">
        <v>1380</v>
      </c>
      <c r="H159" s="13" t="s">
        <v>104</v>
      </c>
      <c r="I159" s="13">
        <v>0</v>
      </c>
      <c r="J159" s="15">
        <f t="shared" si="8"/>
        <v>15</v>
      </c>
      <c r="K159" s="13" t="s">
        <v>14</v>
      </c>
      <c r="L159" s="2">
        <f>VLOOKUP(B159,[1]Sheet2!$A:$C,3,FALSE)</f>
        <v>644</v>
      </c>
      <c r="M159" s="2" t="e">
        <f>VLOOKUP(B159,[1]现刊借阅时长!$A:$D,3,FALSE)</f>
        <v>#N/A</v>
      </c>
      <c r="N159" s="2">
        <v>0</v>
      </c>
      <c r="O159" s="9">
        <f t="shared" si="9"/>
        <v>644</v>
      </c>
      <c r="P159" s="2">
        <f>VLOOKUP(B159,[1]Sheet11!$A:$B,2,FALSE)</f>
        <v>7</v>
      </c>
      <c r="Q159" s="2" t="e">
        <f>VLOOKUP(B159,[1]现刊借阅时长!$A:$D,4,FALSE)</f>
        <v>#N/A</v>
      </c>
      <c r="R159" s="2">
        <v>0</v>
      </c>
      <c r="S159" s="9">
        <f t="shared" si="10"/>
        <v>7</v>
      </c>
      <c r="T159" s="9">
        <f t="shared" si="11"/>
        <v>0.212603462111659</v>
      </c>
    </row>
    <row r="160" customHeight="1" spans="1:20">
      <c r="A160" s="13">
        <v>137</v>
      </c>
      <c r="B160" s="13" t="s">
        <v>1022</v>
      </c>
      <c r="C160" s="13" t="s">
        <v>1023</v>
      </c>
      <c r="D160" s="13" t="s">
        <v>61</v>
      </c>
      <c r="E160" s="13" t="s">
        <v>290</v>
      </c>
      <c r="F160" s="13" t="s">
        <v>291</v>
      </c>
      <c r="G160" s="13" t="s">
        <v>1024</v>
      </c>
      <c r="H160" s="13" t="s">
        <v>123</v>
      </c>
      <c r="I160" s="13">
        <v>0</v>
      </c>
      <c r="J160" s="15">
        <f t="shared" si="8"/>
        <v>18</v>
      </c>
      <c r="K160" s="13" t="s">
        <v>14</v>
      </c>
      <c r="L160" s="2">
        <f>VLOOKUP(B160,[1]Sheet2!$A:$C,3,FALSE)</f>
        <v>394</v>
      </c>
      <c r="M160" s="2" t="e">
        <f>VLOOKUP(B160,[1]现刊借阅时长!$A:$D,3,FALSE)</f>
        <v>#N/A</v>
      </c>
      <c r="N160" s="2">
        <v>0</v>
      </c>
      <c r="O160" s="9">
        <f t="shared" si="9"/>
        <v>394</v>
      </c>
      <c r="P160" s="2">
        <f>VLOOKUP(B160,[1]Sheet11!$A:$B,2,FALSE)</f>
        <v>5</v>
      </c>
      <c r="Q160" s="2" t="e">
        <f>VLOOKUP(B160,[1]现刊借阅时长!$A:$D,4,FALSE)</f>
        <v>#N/A</v>
      </c>
      <c r="R160" s="2">
        <v>0</v>
      </c>
      <c r="S160" s="9">
        <f t="shared" si="10"/>
        <v>5</v>
      </c>
      <c r="T160" s="9">
        <f t="shared" si="11"/>
        <v>0.212326198391772</v>
      </c>
    </row>
    <row r="161" customHeight="1" spans="1:20">
      <c r="A161" s="13">
        <v>205</v>
      </c>
      <c r="B161" s="13" t="s">
        <v>1429</v>
      </c>
      <c r="C161" s="13" t="s">
        <v>1430</v>
      </c>
      <c r="D161" s="13" t="s">
        <v>301</v>
      </c>
      <c r="E161" s="13" t="s">
        <v>1431</v>
      </c>
      <c r="F161" s="13" t="s">
        <v>1432</v>
      </c>
      <c r="G161" s="13" t="s">
        <v>1433</v>
      </c>
      <c r="H161" s="13" t="s">
        <v>104</v>
      </c>
      <c r="I161" s="13">
        <v>0</v>
      </c>
      <c r="J161" s="15">
        <f t="shared" si="8"/>
        <v>15</v>
      </c>
      <c r="K161" s="13" t="s">
        <v>14</v>
      </c>
      <c r="L161" s="2">
        <f>VLOOKUP(B161,[1]Sheet2!$A:$C,3,FALSE)</f>
        <v>525</v>
      </c>
      <c r="M161" s="2" t="e">
        <f>VLOOKUP(B161,[1]现刊借阅时长!$A:$D,3,FALSE)</f>
        <v>#N/A</v>
      </c>
      <c r="N161" s="2">
        <v>0</v>
      </c>
      <c r="O161" s="9">
        <f t="shared" si="9"/>
        <v>525</v>
      </c>
      <c r="P161" s="2">
        <f>VLOOKUP(B161,[1]Sheet11!$A:$B,2,FALSE)</f>
        <v>9</v>
      </c>
      <c r="Q161" s="2" t="e">
        <f>VLOOKUP(B161,[1]现刊借阅时长!$A:$D,4,FALSE)</f>
        <v>#N/A</v>
      </c>
      <c r="R161" s="2">
        <v>0</v>
      </c>
      <c r="S161" s="9">
        <f t="shared" si="10"/>
        <v>9</v>
      </c>
      <c r="T161" s="9">
        <f t="shared" si="11"/>
        <v>0.212307528537037</v>
      </c>
    </row>
    <row r="162" customHeight="1" spans="1:20">
      <c r="A162" s="13">
        <v>166</v>
      </c>
      <c r="B162" s="13" t="s">
        <v>1193</v>
      </c>
      <c r="C162" s="13" t="s">
        <v>1194</v>
      </c>
      <c r="D162" s="13" t="s">
        <v>46</v>
      </c>
      <c r="E162" s="13" t="s">
        <v>733</v>
      </c>
      <c r="F162" s="13" t="s">
        <v>734</v>
      </c>
      <c r="G162" s="13" t="s">
        <v>1195</v>
      </c>
      <c r="H162" s="13" t="s">
        <v>110</v>
      </c>
      <c r="I162" s="13">
        <v>0</v>
      </c>
      <c r="J162" s="15">
        <f t="shared" si="8"/>
        <v>16</v>
      </c>
      <c r="K162" s="13" t="s">
        <v>14</v>
      </c>
      <c r="L162" s="2">
        <f>VLOOKUP(B162,[1]Sheet2!$A:$C,3,FALSE)</f>
        <v>335</v>
      </c>
      <c r="M162" s="2" t="e">
        <f>VLOOKUP(B162,[1]现刊借阅时长!$A:$D,3,FALSE)</f>
        <v>#N/A</v>
      </c>
      <c r="N162" s="2">
        <v>0</v>
      </c>
      <c r="O162" s="9">
        <f t="shared" si="9"/>
        <v>335</v>
      </c>
      <c r="P162" s="2">
        <f>VLOOKUP(B162,[1]Sheet11!$A:$B,2,FALSE)</f>
        <v>10</v>
      </c>
      <c r="Q162" s="2" t="e">
        <f>VLOOKUP(B162,[1]现刊借阅时长!$A:$D,4,FALSE)</f>
        <v>#N/A</v>
      </c>
      <c r="R162" s="2">
        <v>0</v>
      </c>
      <c r="S162" s="9">
        <f t="shared" si="10"/>
        <v>10</v>
      </c>
      <c r="T162" s="9">
        <f t="shared" si="11"/>
        <v>0.211409628622743</v>
      </c>
    </row>
    <row r="163" customHeight="1" spans="1:20">
      <c r="A163" s="13">
        <v>128</v>
      </c>
      <c r="B163" s="13" t="s">
        <v>962</v>
      </c>
      <c r="C163" s="13" t="s">
        <v>963</v>
      </c>
      <c r="D163" s="13" t="s">
        <v>46</v>
      </c>
      <c r="E163" s="13" t="s">
        <v>964</v>
      </c>
      <c r="F163" s="13" t="s">
        <v>965</v>
      </c>
      <c r="G163" s="13" t="s">
        <v>966</v>
      </c>
      <c r="H163" s="13" t="s">
        <v>123</v>
      </c>
      <c r="I163" s="13">
        <v>0</v>
      </c>
      <c r="J163" s="15">
        <f t="shared" si="8"/>
        <v>18</v>
      </c>
      <c r="K163" s="13" t="s">
        <v>14</v>
      </c>
      <c r="L163" s="2">
        <f>VLOOKUP(B163,[1]Sheet2!$A:$C,3,FALSE)</f>
        <v>208</v>
      </c>
      <c r="M163" s="2" t="e">
        <f>VLOOKUP(B163,[1]现刊借阅时长!$A:$D,3,FALSE)</f>
        <v>#N/A</v>
      </c>
      <c r="N163" s="2">
        <v>0</v>
      </c>
      <c r="O163" s="9">
        <f t="shared" si="9"/>
        <v>208</v>
      </c>
      <c r="P163" s="2">
        <f>VLOOKUP(B163,[1]Sheet11!$A:$B,2,FALSE)</f>
        <v>8</v>
      </c>
      <c r="Q163" s="2" t="e">
        <f>VLOOKUP(B163,[1]现刊借阅时长!$A:$D,4,FALSE)</f>
        <v>#N/A</v>
      </c>
      <c r="R163" s="2">
        <v>0</v>
      </c>
      <c r="S163" s="9">
        <f t="shared" si="10"/>
        <v>8</v>
      </c>
      <c r="T163" s="9">
        <f t="shared" si="11"/>
        <v>0.211323430667693</v>
      </c>
    </row>
    <row r="164" customHeight="1" spans="1:20">
      <c r="A164" s="13">
        <v>157</v>
      </c>
      <c r="B164" s="13" t="s">
        <v>1130</v>
      </c>
      <c r="C164" s="13" t="s">
        <v>1131</v>
      </c>
      <c r="D164" s="13" t="s">
        <v>61</v>
      </c>
      <c r="E164" s="13" t="s">
        <v>1132</v>
      </c>
      <c r="F164" s="13" t="s">
        <v>1133</v>
      </c>
      <c r="G164" s="13" t="s">
        <v>1134</v>
      </c>
      <c r="H164" s="13" t="s">
        <v>116</v>
      </c>
      <c r="I164" s="13">
        <v>0</v>
      </c>
      <c r="J164" s="15">
        <f t="shared" si="8"/>
        <v>17</v>
      </c>
      <c r="K164" s="13" t="s">
        <v>14</v>
      </c>
      <c r="L164" s="2">
        <f>VLOOKUP(B164,[1]Sheet2!$A:$C,3,FALSE)</f>
        <v>382</v>
      </c>
      <c r="M164" s="2" t="e">
        <f>VLOOKUP(B164,[1]现刊借阅时长!$A:$D,3,FALSE)</f>
        <v>#N/A</v>
      </c>
      <c r="N164" s="2">
        <v>0</v>
      </c>
      <c r="O164" s="9">
        <f t="shared" si="9"/>
        <v>382</v>
      </c>
      <c r="P164" s="2">
        <f>VLOOKUP(B164,[1]Sheet11!$A:$B,2,FALSE)</f>
        <v>7</v>
      </c>
      <c r="Q164" s="2" t="e">
        <f>VLOOKUP(B164,[1]现刊借阅时长!$A:$D,4,FALSE)</f>
        <v>#N/A</v>
      </c>
      <c r="R164" s="2">
        <v>0</v>
      </c>
      <c r="S164" s="9">
        <f t="shared" si="10"/>
        <v>7</v>
      </c>
      <c r="T164" s="9">
        <f t="shared" si="11"/>
        <v>0.211029080209408</v>
      </c>
    </row>
    <row r="165" customHeight="1" spans="1:20">
      <c r="A165" s="13">
        <v>150</v>
      </c>
      <c r="B165" s="13" t="s">
        <v>1082</v>
      </c>
      <c r="C165" s="13" t="s">
        <v>1083</v>
      </c>
      <c r="D165" s="13" t="s">
        <v>1084</v>
      </c>
      <c r="E165" s="13" t="s">
        <v>1085</v>
      </c>
      <c r="F165" s="13" t="s">
        <v>1086</v>
      </c>
      <c r="G165" s="13" t="s">
        <v>1087</v>
      </c>
      <c r="H165" s="13" t="s">
        <v>116</v>
      </c>
      <c r="I165" s="13">
        <v>0</v>
      </c>
      <c r="J165" s="15">
        <f t="shared" si="8"/>
        <v>17</v>
      </c>
      <c r="K165" s="13" t="s">
        <v>14</v>
      </c>
      <c r="L165" s="2">
        <f>VLOOKUP(B165,[1]Sheet2!$A:$C,3,FALSE)</f>
        <v>545</v>
      </c>
      <c r="M165" s="2" t="e">
        <f>VLOOKUP(B165,[1]现刊借阅时长!$A:$D,3,FALSE)</f>
        <v>#N/A</v>
      </c>
      <c r="N165" s="2">
        <v>0</v>
      </c>
      <c r="O165" s="9">
        <f t="shared" si="9"/>
        <v>545</v>
      </c>
      <c r="P165" s="2">
        <f>VLOOKUP(B165,[1]Sheet11!$A:$B,2,FALSE)</f>
        <v>4</v>
      </c>
      <c r="Q165" s="2" t="e">
        <f>VLOOKUP(B165,[1]现刊借阅时长!$A:$D,4,FALSE)</f>
        <v>#N/A</v>
      </c>
      <c r="R165" s="2">
        <v>0</v>
      </c>
      <c r="S165" s="9">
        <f t="shared" si="10"/>
        <v>4</v>
      </c>
      <c r="T165" s="9">
        <f t="shared" si="11"/>
        <v>0.210317988022906</v>
      </c>
    </row>
    <row r="166" customHeight="1" spans="1:20">
      <c r="A166" s="13">
        <v>183</v>
      </c>
      <c r="B166" s="13" t="s">
        <v>1290</v>
      </c>
      <c r="C166" s="13" t="s">
        <v>1291</v>
      </c>
      <c r="D166" s="13" t="s">
        <v>54</v>
      </c>
      <c r="E166" s="13" t="s">
        <v>143</v>
      </c>
      <c r="F166" s="13" t="s">
        <v>144</v>
      </c>
      <c r="G166" s="13" t="s">
        <v>1292</v>
      </c>
      <c r="H166" s="13" t="s">
        <v>104</v>
      </c>
      <c r="I166" s="13">
        <v>0</v>
      </c>
      <c r="J166" s="15">
        <f t="shared" si="8"/>
        <v>15</v>
      </c>
      <c r="K166" s="13" t="s">
        <v>14</v>
      </c>
      <c r="L166" s="2">
        <f>VLOOKUP(B166,[1]Sheet2!$A:$C,3,FALSE)</f>
        <v>440</v>
      </c>
      <c r="M166" s="2" t="e">
        <f>VLOOKUP(B166,[1]现刊借阅时长!$A:$D,3,FALSE)</f>
        <v>#N/A</v>
      </c>
      <c r="N166" s="2">
        <v>0</v>
      </c>
      <c r="O166" s="9">
        <f t="shared" si="9"/>
        <v>440</v>
      </c>
      <c r="P166" s="2">
        <f>VLOOKUP(B166,[1]Sheet11!$A:$B,2,FALSE)</f>
        <v>10</v>
      </c>
      <c r="Q166" s="2" t="e">
        <f>VLOOKUP(B166,[1]现刊借阅时长!$A:$D,4,FALSE)</f>
        <v>#N/A</v>
      </c>
      <c r="R166" s="2">
        <v>0</v>
      </c>
      <c r="S166" s="9">
        <f t="shared" si="10"/>
        <v>10</v>
      </c>
      <c r="T166" s="9">
        <f t="shared" si="11"/>
        <v>0.210259412718429</v>
      </c>
    </row>
    <row r="167" customHeight="1" spans="1:20">
      <c r="A167" s="13">
        <v>173</v>
      </c>
      <c r="B167" s="13" t="s">
        <v>1236</v>
      </c>
      <c r="C167" s="13" t="s">
        <v>1237</v>
      </c>
      <c r="D167" s="13" t="s">
        <v>61</v>
      </c>
      <c r="E167" s="13" t="s">
        <v>1238</v>
      </c>
      <c r="F167" s="13" t="s">
        <v>1239</v>
      </c>
      <c r="G167" s="13" t="s">
        <v>1240</v>
      </c>
      <c r="H167" s="13" t="s">
        <v>110</v>
      </c>
      <c r="I167" s="13">
        <v>0</v>
      </c>
      <c r="J167" s="15">
        <f t="shared" si="8"/>
        <v>16</v>
      </c>
      <c r="K167" s="13" t="s">
        <v>14</v>
      </c>
      <c r="L167" s="2">
        <f>VLOOKUP(B167,[1]Sheet2!$A:$C,3,FALSE)</f>
        <v>712</v>
      </c>
      <c r="M167" s="2" t="e">
        <f>VLOOKUP(B167,[1]现刊借阅时长!$A:$D,3,FALSE)</f>
        <v>#N/A</v>
      </c>
      <c r="N167" s="2">
        <v>0</v>
      </c>
      <c r="O167" s="9">
        <f t="shared" si="9"/>
        <v>712</v>
      </c>
      <c r="P167" s="2">
        <f>VLOOKUP(B167,[1]Sheet11!$A:$B,2,FALSE)</f>
        <v>3</v>
      </c>
      <c r="Q167" s="2" t="e">
        <f>VLOOKUP(B167,[1]现刊借阅时长!$A:$D,4,FALSE)</f>
        <v>#N/A</v>
      </c>
      <c r="R167" s="2">
        <v>0</v>
      </c>
      <c r="S167" s="9">
        <f t="shared" si="10"/>
        <v>3</v>
      </c>
      <c r="T167" s="9">
        <f t="shared" si="11"/>
        <v>0.209502028026618</v>
      </c>
    </row>
    <row r="168" customHeight="1" spans="1:20">
      <c r="A168" s="13">
        <v>143</v>
      </c>
      <c r="B168" s="13" t="s">
        <v>1048</v>
      </c>
      <c r="C168" s="13" t="s">
        <v>1049</v>
      </c>
      <c r="D168" s="13" t="s">
        <v>46</v>
      </c>
      <c r="E168" s="13" t="s">
        <v>561</v>
      </c>
      <c r="F168" s="13" t="s">
        <v>562</v>
      </c>
      <c r="G168" s="13" t="s">
        <v>1050</v>
      </c>
      <c r="H168" s="13" t="s">
        <v>116</v>
      </c>
      <c r="I168" s="13">
        <v>0</v>
      </c>
      <c r="J168" s="15">
        <f t="shared" si="8"/>
        <v>17</v>
      </c>
      <c r="K168" s="13" t="s">
        <v>14</v>
      </c>
      <c r="L168" s="2">
        <f>VLOOKUP(B168,[1]Sheet2!$A:$C,3,FALSE)</f>
        <v>131</v>
      </c>
      <c r="M168" s="2" t="e">
        <f>VLOOKUP(B168,[1]现刊借阅时长!$A:$D,3,FALSE)</f>
        <v>#N/A</v>
      </c>
      <c r="N168" s="2">
        <v>0</v>
      </c>
      <c r="O168" s="9">
        <f t="shared" si="9"/>
        <v>131</v>
      </c>
      <c r="P168" s="2">
        <f>VLOOKUP(B168,[1]Sheet11!$A:$B,2,FALSE)</f>
        <v>11</v>
      </c>
      <c r="Q168" s="2" t="e">
        <f>VLOOKUP(B168,[1]现刊借阅时长!$A:$D,4,FALSE)</f>
        <v>#N/A</v>
      </c>
      <c r="R168" s="2">
        <v>0</v>
      </c>
      <c r="S168" s="9">
        <f t="shared" si="10"/>
        <v>11</v>
      </c>
      <c r="T168" s="9">
        <f t="shared" si="11"/>
        <v>0.209468509632444</v>
      </c>
    </row>
    <row r="169" customHeight="1" spans="1:20">
      <c r="A169" s="13">
        <v>140</v>
      </c>
      <c r="B169" s="13" t="s">
        <v>1034</v>
      </c>
      <c r="C169" s="13" t="s">
        <v>1035</v>
      </c>
      <c r="D169" s="13" t="s">
        <v>46</v>
      </c>
      <c r="E169" s="13" t="s">
        <v>1036</v>
      </c>
      <c r="F169" s="13" t="s">
        <v>1037</v>
      </c>
      <c r="G169" s="13" t="s">
        <v>1038</v>
      </c>
      <c r="H169" s="13" t="s">
        <v>116</v>
      </c>
      <c r="I169" s="13">
        <v>0</v>
      </c>
      <c r="J169" s="15">
        <f t="shared" si="8"/>
        <v>17</v>
      </c>
      <c r="K169" s="13" t="s">
        <v>14</v>
      </c>
      <c r="L169" s="2">
        <f>VLOOKUP(B169,[1]Sheet2!$A:$C,3,FALSE)</f>
        <v>303</v>
      </c>
      <c r="M169" s="2" t="e">
        <f>VLOOKUP(B169,[1]现刊借阅时长!$A:$D,3,FALSE)</f>
        <v>#N/A</v>
      </c>
      <c r="N169" s="2">
        <v>0</v>
      </c>
      <c r="O169" s="9">
        <f t="shared" si="9"/>
        <v>303</v>
      </c>
      <c r="P169" s="2">
        <f>VLOOKUP(B169,[1]Sheet11!$A:$B,2,FALSE)</f>
        <v>8</v>
      </c>
      <c r="Q169" s="2" t="e">
        <f>VLOOKUP(B169,[1]现刊借阅时长!$A:$D,4,FALSE)</f>
        <v>#N/A</v>
      </c>
      <c r="R169" s="2">
        <v>0</v>
      </c>
      <c r="S169" s="9">
        <f t="shared" si="10"/>
        <v>8</v>
      </c>
      <c r="T169" s="9">
        <f t="shared" si="11"/>
        <v>0.209428058280517</v>
      </c>
    </row>
    <row r="170" customHeight="1" spans="1:20">
      <c r="A170" s="13">
        <v>228</v>
      </c>
      <c r="B170" s="13" t="s">
        <v>1570</v>
      </c>
      <c r="C170" s="13" t="s">
        <v>1571</v>
      </c>
      <c r="D170" s="13" t="s">
        <v>32</v>
      </c>
      <c r="E170" s="13" t="s">
        <v>33</v>
      </c>
      <c r="F170" s="13" t="s">
        <v>34</v>
      </c>
      <c r="G170" s="13" t="s">
        <v>1572</v>
      </c>
      <c r="H170" s="13" t="s">
        <v>97</v>
      </c>
      <c r="I170" s="13">
        <v>0</v>
      </c>
      <c r="J170" s="15">
        <f t="shared" si="8"/>
        <v>14</v>
      </c>
      <c r="K170" s="13" t="s">
        <v>14</v>
      </c>
      <c r="L170" s="2">
        <f>VLOOKUP(B170,[1]Sheet2!$A:$C,3,FALSE)</f>
        <v>828</v>
      </c>
      <c r="M170" s="2" t="e">
        <f>VLOOKUP(B170,[1]现刊借阅时长!$A:$D,3,FALSE)</f>
        <v>#N/A</v>
      </c>
      <c r="N170" s="2">
        <v>0</v>
      </c>
      <c r="O170" s="9">
        <f t="shared" si="9"/>
        <v>828</v>
      </c>
      <c r="P170" s="2">
        <f>VLOOKUP(B170,[1]Sheet11!$A:$B,2,FALSE)</f>
        <v>5</v>
      </c>
      <c r="Q170" s="2" t="e">
        <f>VLOOKUP(B170,[1]现刊借阅时长!$A:$D,4,FALSE)</f>
        <v>#N/A</v>
      </c>
      <c r="R170" s="2">
        <v>0</v>
      </c>
      <c r="S170" s="9">
        <f t="shared" si="10"/>
        <v>5</v>
      </c>
      <c r="T170" s="9">
        <f t="shared" si="11"/>
        <v>0.208768553850521</v>
      </c>
    </row>
    <row r="171" customHeight="1" spans="1:20">
      <c r="A171" s="13">
        <v>223</v>
      </c>
      <c r="B171" s="13" t="s">
        <v>1533</v>
      </c>
      <c r="C171" s="13" t="s">
        <v>1534</v>
      </c>
      <c r="D171" s="13" t="s">
        <v>54</v>
      </c>
      <c r="E171" s="13" t="s">
        <v>850</v>
      </c>
      <c r="F171" s="13" t="s">
        <v>851</v>
      </c>
      <c r="G171" s="13" t="s">
        <v>1535</v>
      </c>
      <c r="H171" s="13" t="s">
        <v>97</v>
      </c>
      <c r="I171" s="13">
        <v>0</v>
      </c>
      <c r="J171" s="15">
        <f t="shared" si="8"/>
        <v>14</v>
      </c>
      <c r="K171" s="13" t="s">
        <v>14</v>
      </c>
      <c r="L171" s="2">
        <f>VLOOKUP(B171,[1]Sheet2!$A:$C,3,FALSE)</f>
        <v>640</v>
      </c>
      <c r="M171" s="2" t="e">
        <f>VLOOKUP(B171,[1]现刊借阅时长!$A:$D,3,FALSE)</f>
        <v>#N/A</v>
      </c>
      <c r="N171" s="2">
        <v>0</v>
      </c>
      <c r="O171" s="9">
        <f t="shared" si="9"/>
        <v>640</v>
      </c>
      <c r="P171" s="2">
        <f>VLOOKUP(B171,[1]Sheet11!$A:$B,2,FALSE)</f>
        <v>8</v>
      </c>
      <c r="Q171" s="2" t="e">
        <f>VLOOKUP(B171,[1]现刊借阅时长!$A:$D,4,FALSE)</f>
        <v>#N/A</v>
      </c>
      <c r="R171" s="2">
        <v>0</v>
      </c>
      <c r="S171" s="9">
        <f t="shared" si="10"/>
        <v>8</v>
      </c>
      <c r="T171" s="9">
        <f t="shared" si="11"/>
        <v>0.20761675482987</v>
      </c>
    </row>
    <row r="172" customHeight="1" spans="1:20">
      <c r="A172" s="13">
        <v>169</v>
      </c>
      <c r="B172" s="13" t="s">
        <v>1214</v>
      </c>
      <c r="C172" s="13" t="s">
        <v>1215</v>
      </c>
      <c r="D172" s="13" t="s">
        <v>54</v>
      </c>
      <c r="E172" s="13" t="s">
        <v>664</v>
      </c>
      <c r="F172" s="13" t="s">
        <v>665</v>
      </c>
      <c r="G172" s="13" t="s">
        <v>1216</v>
      </c>
      <c r="H172" s="13" t="s">
        <v>110</v>
      </c>
      <c r="I172" s="13">
        <v>0</v>
      </c>
      <c r="J172" s="15">
        <f t="shared" si="8"/>
        <v>16</v>
      </c>
      <c r="K172" s="13" t="s">
        <v>14</v>
      </c>
      <c r="L172" s="2">
        <f>VLOOKUP(B172,[1]Sheet2!$A:$C,3,FALSE)</f>
        <v>394</v>
      </c>
      <c r="M172" s="2" t="e">
        <f>VLOOKUP(B172,[1]现刊借阅时长!$A:$D,3,FALSE)</f>
        <v>#N/A</v>
      </c>
      <c r="N172" s="2">
        <v>0</v>
      </c>
      <c r="O172" s="9">
        <f t="shared" si="9"/>
        <v>394</v>
      </c>
      <c r="P172" s="2">
        <f>VLOOKUP(B172,[1]Sheet11!$A:$B,2,FALSE)</f>
        <v>8</v>
      </c>
      <c r="Q172" s="2" t="e">
        <f>VLOOKUP(B172,[1]现刊借阅时长!$A:$D,4,FALSE)</f>
        <v>#N/A</v>
      </c>
      <c r="R172" s="2">
        <v>0</v>
      </c>
      <c r="S172" s="9">
        <f t="shared" si="10"/>
        <v>8</v>
      </c>
      <c r="T172" s="9">
        <f t="shared" si="11"/>
        <v>0.207234623300197</v>
      </c>
    </row>
    <row r="173" customHeight="1" spans="1:20">
      <c r="A173" s="13">
        <v>167</v>
      </c>
      <c r="B173" s="13" t="s">
        <v>1202</v>
      </c>
      <c r="C173" s="13" t="s">
        <v>1203</v>
      </c>
      <c r="D173" s="13" t="s">
        <v>54</v>
      </c>
      <c r="E173" s="13" t="s">
        <v>1204</v>
      </c>
      <c r="F173" s="13" t="s">
        <v>1205</v>
      </c>
      <c r="G173" s="13" t="s">
        <v>1206</v>
      </c>
      <c r="H173" s="13" t="s">
        <v>110</v>
      </c>
      <c r="I173" s="13">
        <v>0</v>
      </c>
      <c r="J173" s="15">
        <f t="shared" si="8"/>
        <v>16</v>
      </c>
      <c r="K173" s="13" t="s">
        <v>14</v>
      </c>
      <c r="L173" s="2">
        <f>VLOOKUP(B173,[1]Sheet2!$A:$C,3,FALSE)</f>
        <v>316</v>
      </c>
      <c r="M173" s="2" t="e">
        <f>VLOOKUP(B173,[1]现刊借阅时长!$A:$D,3,FALSE)</f>
        <v>#N/A</v>
      </c>
      <c r="N173" s="2">
        <v>0</v>
      </c>
      <c r="O173" s="9">
        <f t="shared" si="9"/>
        <v>316</v>
      </c>
      <c r="P173" s="2">
        <f>VLOOKUP(B173,[1]Sheet11!$A:$B,2,FALSE)</f>
        <v>9</v>
      </c>
      <c r="Q173" s="2" t="e">
        <f>VLOOKUP(B173,[1]现刊借阅时长!$A:$D,4,FALSE)</f>
        <v>#N/A</v>
      </c>
      <c r="R173" s="2">
        <v>0</v>
      </c>
      <c r="S173" s="9">
        <f t="shared" si="10"/>
        <v>9</v>
      </c>
      <c r="T173" s="9">
        <f t="shared" si="11"/>
        <v>0.205708117019592</v>
      </c>
    </row>
    <row r="174" customHeight="1" spans="1:20">
      <c r="A174" s="13">
        <v>99</v>
      </c>
      <c r="B174" s="13" t="s">
        <v>762</v>
      </c>
      <c r="C174" s="13" t="s">
        <v>763</v>
      </c>
      <c r="D174" s="13" t="s">
        <v>46</v>
      </c>
      <c r="E174" s="13" t="s">
        <v>764</v>
      </c>
      <c r="F174" s="13" t="s">
        <v>765</v>
      </c>
      <c r="G174" s="13" t="s">
        <v>766</v>
      </c>
      <c r="H174" s="13" t="s">
        <v>129</v>
      </c>
      <c r="I174" s="13">
        <v>0</v>
      </c>
      <c r="J174" s="15">
        <f t="shared" si="8"/>
        <v>19</v>
      </c>
      <c r="K174" s="13" t="s">
        <v>14</v>
      </c>
      <c r="L174" s="2">
        <f>VLOOKUP(B174,[1]Sheet2!$A:$C,3,FALSE)</f>
        <v>182</v>
      </c>
      <c r="M174" s="2" t="e">
        <f>VLOOKUP(B174,[1]现刊借阅时长!$A:$D,3,FALSE)</f>
        <v>#N/A</v>
      </c>
      <c r="N174" s="2">
        <v>0</v>
      </c>
      <c r="O174" s="9">
        <f t="shared" si="9"/>
        <v>182</v>
      </c>
      <c r="P174" s="2">
        <f>VLOOKUP(B174,[1]Sheet11!$A:$B,2,FALSE)</f>
        <v>5</v>
      </c>
      <c r="Q174" s="2" t="e">
        <f>VLOOKUP(B174,[1]现刊借阅时长!$A:$D,4,FALSE)</f>
        <v>#N/A</v>
      </c>
      <c r="R174" s="2">
        <v>0</v>
      </c>
      <c r="S174" s="9">
        <f t="shared" si="10"/>
        <v>5</v>
      </c>
      <c r="T174" s="9">
        <f t="shared" si="11"/>
        <v>0.205503239929469</v>
      </c>
    </row>
    <row r="175" customHeight="1" spans="1:20">
      <c r="A175" s="13">
        <v>120</v>
      </c>
      <c r="B175" s="13" t="s">
        <v>898</v>
      </c>
      <c r="C175" s="13" t="s">
        <v>899</v>
      </c>
      <c r="D175" s="13" t="s">
        <v>54</v>
      </c>
      <c r="E175" s="13" t="s">
        <v>900</v>
      </c>
      <c r="F175" s="13" t="s">
        <v>901</v>
      </c>
      <c r="G175" s="13" t="s">
        <v>902</v>
      </c>
      <c r="H175" s="13" t="s">
        <v>123</v>
      </c>
      <c r="I175" s="13">
        <v>0</v>
      </c>
      <c r="J175" s="15">
        <f t="shared" si="8"/>
        <v>18</v>
      </c>
      <c r="K175" s="13" t="s">
        <v>14</v>
      </c>
      <c r="L175" s="2">
        <f>VLOOKUP(B175,[1]Sheet2!$A:$C,3,FALSE)</f>
        <v>119</v>
      </c>
      <c r="M175" s="2" t="e">
        <f>VLOOKUP(B175,[1]现刊借阅时长!$A:$D,3,FALSE)</f>
        <v>#N/A</v>
      </c>
      <c r="N175" s="2">
        <v>0</v>
      </c>
      <c r="O175" s="9">
        <f t="shared" si="9"/>
        <v>119</v>
      </c>
      <c r="P175" s="2">
        <f>VLOOKUP(B175,[1]Sheet11!$A:$B,2,FALSE)</f>
        <v>8</v>
      </c>
      <c r="Q175" s="2" t="e">
        <f>VLOOKUP(B175,[1]现刊借阅时长!$A:$D,4,FALSE)</f>
        <v>#N/A</v>
      </c>
      <c r="R175" s="2">
        <v>0</v>
      </c>
      <c r="S175" s="9">
        <f t="shared" si="10"/>
        <v>8</v>
      </c>
      <c r="T175" s="9">
        <f t="shared" si="11"/>
        <v>0.204691537970226</v>
      </c>
    </row>
    <row r="176" customHeight="1" spans="1:20">
      <c r="A176" s="13">
        <v>112</v>
      </c>
      <c r="B176" s="13" t="s">
        <v>842</v>
      </c>
      <c r="C176" s="13" t="s">
        <v>843</v>
      </c>
      <c r="D176" s="13" t="s">
        <v>54</v>
      </c>
      <c r="E176" s="13" t="s">
        <v>844</v>
      </c>
      <c r="F176" s="13" t="s">
        <v>845</v>
      </c>
      <c r="G176" s="13" t="s">
        <v>846</v>
      </c>
      <c r="H176" s="13" t="s">
        <v>129</v>
      </c>
      <c r="I176" s="13">
        <v>0</v>
      </c>
      <c r="J176" s="15">
        <f t="shared" si="8"/>
        <v>19</v>
      </c>
      <c r="K176" s="13" t="s">
        <v>14</v>
      </c>
      <c r="L176" s="2">
        <f>VLOOKUP(B176,[1]Sheet2!$A:$C,3,FALSE)</f>
        <v>228</v>
      </c>
      <c r="M176" s="2" t="e">
        <f>VLOOKUP(B176,[1]现刊借阅时长!$A:$D,3,FALSE)</f>
        <v>#N/A</v>
      </c>
      <c r="N176" s="2">
        <v>0</v>
      </c>
      <c r="O176" s="9">
        <f t="shared" si="9"/>
        <v>228</v>
      </c>
      <c r="P176" s="2">
        <f>VLOOKUP(B176,[1]Sheet11!$A:$B,2,FALSE)</f>
        <v>4</v>
      </c>
      <c r="Q176" s="2" t="e">
        <f>VLOOKUP(B176,[1]现刊借阅时长!$A:$D,4,FALSE)</f>
        <v>#N/A</v>
      </c>
      <c r="R176" s="2">
        <v>0</v>
      </c>
      <c r="S176" s="9">
        <f t="shared" si="10"/>
        <v>4</v>
      </c>
      <c r="T176" s="9">
        <f t="shared" si="11"/>
        <v>0.204645245464918</v>
      </c>
    </row>
    <row r="177" customHeight="1" spans="1:20">
      <c r="A177" s="13">
        <v>175</v>
      </c>
      <c r="B177" s="13" t="s">
        <v>1248</v>
      </c>
      <c r="C177" s="13" t="s">
        <v>1249</v>
      </c>
      <c r="D177" s="13" t="s">
        <v>46</v>
      </c>
      <c r="E177" s="13" t="s">
        <v>1250</v>
      </c>
      <c r="F177" s="13" t="s">
        <v>1251</v>
      </c>
      <c r="G177" s="13" t="s">
        <v>1252</v>
      </c>
      <c r="H177" s="13" t="s">
        <v>110</v>
      </c>
      <c r="I177" s="13">
        <v>0</v>
      </c>
      <c r="J177" s="15">
        <f t="shared" si="8"/>
        <v>16</v>
      </c>
      <c r="K177" s="13" t="s">
        <v>14</v>
      </c>
      <c r="L177" s="2">
        <f>VLOOKUP(B177,[1]Sheet2!$A:$C,3,FALSE)</f>
        <v>473</v>
      </c>
      <c r="M177" s="2" t="e">
        <f>VLOOKUP(B177,[1]现刊借阅时长!$A:$D,3,FALSE)</f>
        <v>#N/A</v>
      </c>
      <c r="N177" s="2">
        <v>0</v>
      </c>
      <c r="O177" s="9">
        <f t="shared" si="9"/>
        <v>473</v>
      </c>
      <c r="P177" s="2">
        <f>VLOOKUP(B177,[1]Sheet11!$A:$B,2,FALSE)</f>
        <v>6</v>
      </c>
      <c r="Q177" s="2" t="e">
        <f>VLOOKUP(B177,[1]现刊借阅时长!$A:$D,4,FALSE)</f>
        <v>#N/A</v>
      </c>
      <c r="R177" s="2">
        <v>0</v>
      </c>
      <c r="S177" s="9">
        <f t="shared" si="10"/>
        <v>6</v>
      </c>
      <c r="T177" s="9">
        <f t="shared" si="11"/>
        <v>0.204549930943374</v>
      </c>
    </row>
    <row r="178" customHeight="1" spans="1:20">
      <c r="A178" s="13">
        <v>221</v>
      </c>
      <c r="B178" s="13" t="s">
        <v>1518</v>
      </c>
      <c r="C178" s="13" t="s">
        <v>1519</v>
      </c>
      <c r="D178" s="13" t="s">
        <v>32</v>
      </c>
      <c r="E178" s="13" t="s">
        <v>1520</v>
      </c>
      <c r="F178" s="13" t="s">
        <v>1521</v>
      </c>
      <c r="G178" s="13" t="s">
        <v>1522</v>
      </c>
      <c r="H178" s="13" t="s">
        <v>97</v>
      </c>
      <c r="I178" s="13">
        <v>0</v>
      </c>
      <c r="J178" s="15">
        <f t="shared" si="8"/>
        <v>14</v>
      </c>
      <c r="K178" s="13" t="s">
        <v>14</v>
      </c>
      <c r="L178" s="2">
        <f>VLOOKUP(B178,[1]Sheet2!$A:$C,3,FALSE)</f>
        <v>644</v>
      </c>
      <c r="M178" s="2" t="e">
        <f>VLOOKUP(B178,[1]现刊借阅时长!$A:$D,3,FALSE)</f>
        <v>#N/A</v>
      </c>
      <c r="N178" s="2">
        <v>0</v>
      </c>
      <c r="O178" s="9">
        <f t="shared" si="9"/>
        <v>644</v>
      </c>
      <c r="P178" s="2">
        <f>VLOOKUP(B178,[1]Sheet11!$A:$B,2,FALSE)</f>
        <v>7</v>
      </c>
      <c r="Q178" s="2" t="e">
        <f>VLOOKUP(B178,[1]现刊借阅时长!$A:$D,4,FALSE)</f>
        <v>#N/A</v>
      </c>
      <c r="R178" s="2">
        <v>0</v>
      </c>
      <c r="S178" s="9">
        <f t="shared" si="10"/>
        <v>7</v>
      </c>
      <c r="T178" s="9">
        <f t="shared" si="11"/>
        <v>0.2036291031373</v>
      </c>
    </row>
    <row r="179" customHeight="1" spans="1:20">
      <c r="A179" s="13">
        <v>141</v>
      </c>
      <c r="B179" s="13" t="s">
        <v>1040</v>
      </c>
      <c r="C179" s="13" t="s">
        <v>1041</v>
      </c>
      <c r="D179" s="13" t="s">
        <v>54</v>
      </c>
      <c r="E179" s="13" t="s">
        <v>519</v>
      </c>
      <c r="F179" s="13" t="s">
        <v>520</v>
      </c>
      <c r="G179" s="13" t="s">
        <v>1042</v>
      </c>
      <c r="H179" s="13" t="s">
        <v>116</v>
      </c>
      <c r="I179" s="13">
        <v>0</v>
      </c>
      <c r="J179" s="15">
        <f t="shared" si="8"/>
        <v>17</v>
      </c>
      <c r="K179" s="13" t="s">
        <v>14</v>
      </c>
      <c r="L179" s="2">
        <f>VLOOKUP(B179,[1]Sheet2!$A:$C,3,FALSE)</f>
        <v>167</v>
      </c>
      <c r="M179" s="2" t="e">
        <f>VLOOKUP(B179,[1]现刊借阅时长!$A:$D,3,FALSE)</f>
        <v>#N/A</v>
      </c>
      <c r="N179" s="2">
        <v>0</v>
      </c>
      <c r="O179" s="9">
        <f t="shared" si="9"/>
        <v>167</v>
      </c>
      <c r="P179" s="2">
        <f>VLOOKUP(B179,[1]Sheet11!$A:$B,2,FALSE)</f>
        <v>9</v>
      </c>
      <c r="Q179" s="2" t="e">
        <f>VLOOKUP(B179,[1]现刊借阅时长!$A:$D,4,FALSE)</f>
        <v>#N/A</v>
      </c>
      <c r="R179" s="2">
        <v>0</v>
      </c>
      <c r="S179" s="9">
        <f t="shared" si="10"/>
        <v>9</v>
      </c>
      <c r="T179" s="9">
        <f t="shared" si="11"/>
        <v>0.203579644399317</v>
      </c>
    </row>
    <row r="180" customHeight="1" spans="1:20">
      <c r="A180" s="13">
        <v>152</v>
      </c>
      <c r="B180" s="13" t="s">
        <v>1093</v>
      </c>
      <c r="C180" s="13" t="s">
        <v>1094</v>
      </c>
      <c r="D180" s="13" t="s">
        <v>46</v>
      </c>
      <c r="E180" s="13" t="s">
        <v>430</v>
      </c>
      <c r="F180" s="13" t="s">
        <v>431</v>
      </c>
      <c r="G180" s="13" t="s">
        <v>1095</v>
      </c>
      <c r="H180" s="13" t="s">
        <v>116</v>
      </c>
      <c r="I180" s="13">
        <v>0</v>
      </c>
      <c r="J180" s="15">
        <f t="shared" si="8"/>
        <v>17</v>
      </c>
      <c r="K180" s="13" t="s">
        <v>14</v>
      </c>
      <c r="L180" s="2">
        <f>VLOOKUP(B180,[1]Sheet2!$A:$C,3,FALSE)</f>
        <v>166</v>
      </c>
      <c r="M180" s="2" t="e">
        <f>VLOOKUP(B180,[1]现刊借阅时长!$A:$D,3,FALSE)</f>
        <v>#N/A</v>
      </c>
      <c r="N180" s="2">
        <v>0</v>
      </c>
      <c r="O180" s="9">
        <f t="shared" si="9"/>
        <v>166</v>
      </c>
      <c r="P180" s="2">
        <f>VLOOKUP(B180,[1]Sheet11!$A:$B,2,FALSE)</f>
        <v>9</v>
      </c>
      <c r="Q180" s="2" t="e">
        <f>VLOOKUP(B180,[1]现刊借阅时长!$A:$D,4,FALSE)</f>
        <v>#N/A</v>
      </c>
      <c r="R180" s="2">
        <v>0</v>
      </c>
      <c r="S180" s="9">
        <f t="shared" si="10"/>
        <v>9</v>
      </c>
      <c r="T180" s="9">
        <f t="shared" si="11"/>
        <v>0.20350512875103</v>
      </c>
    </row>
    <row r="181" customHeight="1" spans="1:20">
      <c r="A181" s="13">
        <v>168</v>
      </c>
      <c r="B181" s="13" t="s">
        <v>1208</v>
      </c>
      <c r="C181" s="13" t="s">
        <v>1209</v>
      </c>
      <c r="D181" s="13" t="s">
        <v>54</v>
      </c>
      <c r="E181" s="13" t="s">
        <v>1210</v>
      </c>
      <c r="F181" s="13" t="s">
        <v>1211</v>
      </c>
      <c r="G181" s="13" t="s">
        <v>1212</v>
      </c>
      <c r="H181" s="13" t="s">
        <v>110</v>
      </c>
      <c r="I181" s="13">
        <v>0</v>
      </c>
      <c r="J181" s="15">
        <f t="shared" si="8"/>
        <v>16</v>
      </c>
      <c r="K181" s="13" t="s">
        <v>14</v>
      </c>
      <c r="L181" s="2">
        <f>VLOOKUP(B181,[1]Sheet2!$A:$C,3,FALSE)</f>
        <v>335</v>
      </c>
      <c r="M181" s="2" t="e">
        <f>VLOOKUP(B181,[1]现刊借阅时长!$A:$D,3,FALSE)</f>
        <v>#N/A</v>
      </c>
      <c r="N181" s="2">
        <v>0</v>
      </c>
      <c r="O181" s="9">
        <f t="shared" si="9"/>
        <v>335</v>
      </c>
      <c r="P181" s="2">
        <f>VLOOKUP(B181,[1]Sheet11!$A:$B,2,FALSE)</f>
        <v>8</v>
      </c>
      <c r="Q181" s="2" t="e">
        <f>VLOOKUP(B181,[1]现刊借阅时长!$A:$D,4,FALSE)</f>
        <v>#N/A</v>
      </c>
      <c r="R181" s="2">
        <v>0</v>
      </c>
      <c r="S181" s="9">
        <f t="shared" si="10"/>
        <v>8</v>
      </c>
      <c r="T181" s="9">
        <f t="shared" si="11"/>
        <v>0.202838200051315</v>
      </c>
    </row>
    <row r="182" customHeight="1" spans="1:20">
      <c r="A182" s="13">
        <v>185</v>
      </c>
      <c r="B182" s="13" t="s">
        <v>1298</v>
      </c>
      <c r="C182" s="13" t="s">
        <v>1299</v>
      </c>
      <c r="D182" s="13" t="s">
        <v>54</v>
      </c>
      <c r="E182" s="13" t="s">
        <v>143</v>
      </c>
      <c r="F182" s="13" t="s">
        <v>144</v>
      </c>
      <c r="G182" s="13" t="s">
        <v>1300</v>
      </c>
      <c r="H182" s="13" t="s">
        <v>104</v>
      </c>
      <c r="I182" s="13">
        <v>0</v>
      </c>
      <c r="J182" s="15">
        <f t="shared" si="8"/>
        <v>15</v>
      </c>
      <c r="K182" s="13" t="s">
        <v>14</v>
      </c>
      <c r="L182" s="2">
        <f>VLOOKUP(B182,[1]Sheet2!$A:$C,3,FALSE)</f>
        <v>100</v>
      </c>
      <c r="M182" s="2" t="e">
        <f>VLOOKUP(B182,[1]现刊借阅时长!$A:$D,3,FALSE)</f>
        <v>#N/A</v>
      </c>
      <c r="N182" s="2">
        <v>0</v>
      </c>
      <c r="O182" s="9">
        <f t="shared" si="9"/>
        <v>100</v>
      </c>
      <c r="P182" s="2">
        <f>VLOOKUP(B182,[1]Sheet11!$A:$B,2,FALSE)</f>
        <v>14</v>
      </c>
      <c r="Q182" s="2" t="e">
        <f>VLOOKUP(B182,[1]现刊借阅时长!$A:$D,4,FALSE)</f>
        <v>#N/A</v>
      </c>
      <c r="R182" s="2">
        <v>0</v>
      </c>
      <c r="S182" s="9">
        <f t="shared" si="10"/>
        <v>14</v>
      </c>
      <c r="T182" s="9">
        <f t="shared" si="11"/>
        <v>0.202066949443999</v>
      </c>
    </row>
    <row r="183" customHeight="1" spans="1:20">
      <c r="A183" s="13">
        <v>172</v>
      </c>
      <c r="B183" s="13" t="s">
        <v>1226</v>
      </c>
      <c r="C183" s="13" t="s">
        <v>1227</v>
      </c>
      <c r="D183" s="13" t="s">
        <v>32</v>
      </c>
      <c r="E183" s="13" t="s">
        <v>1228</v>
      </c>
      <c r="F183" s="13" t="s">
        <v>1229</v>
      </c>
      <c r="G183" s="13" t="s">
        <v>1230</v>
      </c>
      <c r="H183" s="13" t="s">
        <v>110</v>
      </c>
      <c r="I183" s="13">
        <v>0</v>
      </c>
      <c r="J183" s="15">
        <f t="shared" si="8"/>
        <v>16</v>
      </c>
      <c r="K183" s="13" t="s">
        <v>14</v>
      </c>
      <c r="L183" s="2">
        <f>VLOOKUP(B183,[1]Sheet2!$A:$C,3,FALSE)</f>
        <v>142</v>
      </c>
      <c r="M183" s="2" t="e">
        <f>VLOOKUP(B183,[1]现刊借阅时长!$A:$D,3,FALSE)</f>
        <v>#N/A</v>
      </c>
      <c r="N183" s="2">
        <v>0</v>
      </c>
      <c r="O183" s="9">
        <f t="shared" si="9"/>
        <v>142</v>
      </c>
      <c r="P183" s="2">
        <f>VLOOKUP(B183,[1]Sheet11!$A:$B,2,FALSE)</f>
        <v>11</v>
      </c>
      <c r="Q183" s="2" t="e">
        <f>VLOOKUP(B183,[1]现刊借阅时长!$A:$D,4,FALSE)</f>
        <v>#N/A</v>
      </c>
      <c r="R183" s="2">
        <v>0</v>
      </c>
      <c r="S183" s="9">
        <f t="shared" si="10"/>
        <v>11</v>
      </c>
      <c r="T183" s="9">
        <f t="shared" si="11"/>
        <v>0.201313822789233</v>
      </c>
    </row>
    <row r="184" customHeight="1" spans="1:20">
      <c r="A184" s="13">
        <v>138</v>
      </c>
      <c r="B184" s="13" t="s">
        <v>1026</v>
      </c>
      <c r="C184" s="13" t="s">
        <v>1027</v>
      </c>
      <c r="D184" s="13" t="s">
        <v>61</v>
      </c>
      <c r="E184" s="13" t="s">
        <v>290</v>
      </c>
      <c r="F184" s="13" t="s">
        <v>291</v>
      </c>
      <c r="G184" s="13" t="s">
        <v>1028</v>
      </c>
      <c r="H184" s="13" t="s">
        <v>123</v>
      </c>
      <c r="I184" s="13">
        <v>0</v>
      </c>
      <c r="J184" s="15">
        <f t="shared" si="8"/>
        <v>18</v>
      </c>
      <c r="K184" s="13" t="s">
        <v>14</v>
      </c>
      <c r="L184" s="2">
        <f>VLOOKUP(B184,[1]Sheet2!$A:$C,3,FALSE)</f>
        <v>237</v>
      </c>
      <c r="M184" s="2" t="e">
        <f>VLOOKUP(B184,[1]现刊借阅时长!$A:$D,3,FALSE)</f>
        <v>#N/A</v>
      </c>
      <c r="N184" s="2">
        <v>0</v>
      </c>
      <c r="O184" s="9">
        <f t="shared" si="9"/>
        <v>237</v>
      </c>
      <c r="P184" s="2">
        <f>VLOOKUP(B184,[1]Sheet11!$A:$B,2,FALSE)</f>
        <v>5</v>
      </c>
      <c r="Q184" s="2" t="e">
        <f>VLOOKUP(B184,[1]现刊借阅时长!$A:$D,4,FALSE)</f>
        <v>#N/A</v>
      </c>
      <c r="R184" s="2">
        <v>0</v>
      </c>
      <c r="S184" s="9">
        <f t="shared" si="10"/>
        <v>5</v>
      </c>
      <c r="T184" s="9">
        <f t="shared" si="11"/>
        <v>0.200627241610848</v>
      </c>
    </row>
    <row r="185" customHeight="1" spans="1:20">
      <c r="A185" s="13">
        <v>189</v>
      </c>
      <c r="B185" s="13" t="s">
        <v>1327</v>
      </c>
      <c r="C185" s="13" t="s">
        <v>1328</v>
      </c>
      <c r="D185" s="13" t="s">
        <v>46</v>
      </c>
      <c r="E185" s="13" t="s">
        <v>561</v>
      </c>
      <c r="F185" s="13" t="s">
        <v>562</v>
      </c>
      <c r="G185" s="13" t="s">
        <v>1329</v>
      </c>
      <c r="H185" s="13" t="s">
        <v>104</v>
      </c>
      <c r="I185" s="13">
        <v>0</v>
      </c>
      <c r="J185" s="15">
        <f t="shared" si="8"/>
        <v>15</v>
      </c>
      <c r="K185" s="13" t="s">
        <v>14</v>
      </c>
      <c r="L185" s="2">
        <f>VLOOKUP(B185,[1]Sheet2!$A:$C,3,FALSE)</f>
        <v>131</v>
      </c>
      <c r="M185" s="2" t="e">
        <f>VLOOKUP(B185,[1]现刊借阅时长!$A:$D,3,FALSE)</f>
        <v>#N/A</v>
      </c>
      <c r="N185" s="2">
        <v>0</v>
      </c>
      <c r="O185" s="9">
        <f t="shared" si="9"/>
        <v>131</v>
      </c>
      <c r="P185" s="2">
        <f>VLOOKUP(B185,[1]Sheet11!$A:$B,2,FALSE)</f>
        <v>13</v>
      </c>
      <c r="Q185" s="2" t="e">
        <f>VLOOKUP(B185,[1]现刊借阅时长!$A:$D,4,FALSE)</f>
        <v>#N/A</v>
      </c>
      <c r="R185" s="2">
        <v>0</v>
      </c>
      <c r="S185" s="9">
        <f t="shared" si="10"/>
        <v>13</v>
      </c>
      <c r="T185" s="9">
        <f t="shared" si="11"/>
        <v>0.200091220255155</v>
      </c>
    </row>
    <row r="186" customHeight="1" spans="1:20">
      <c r="A186" s="13">
        <v>204</v>
      </c>
      <c r="B186" s="13" t="s">
        <v>1421</v>
      </c>
      <c r="C186" s="13" t="s">
        <v>1422</v>
      </c>
      <c r="D186" s="13" t="s">
        <v>46</v>
      </c>
      <c r="E186" s="13" t="s">
        <v>991</v>
      </c>
      <c r="F186" s="13" t="s">
        <v>992</v>
      </c>
      <c r="G186" s="13" t="s">
        <v>1423</v>
      </c>
      <c r="H186" s="13" t="s">
        <v>104</v>
      </c>
      <c r="I186" s="13">
        <v>0</v>
      </c>
      <c r="J186" s="15">
        <f t="shared" si="8"/>
        <v>15</v>
      </c>
      <c r="K186" s="13" t="s">
        <v>14</v>
      </c>
      <c r="L186" s="2">
        <f>VLOOKUP(B186,[1]Sheet2!$A:$C,3,FALSE)</f>
        <v>404</v>
      </c>
      <c r="M186" s="2" t="e">
        <f>VLOOKUP(B186,[1]现刊借阅时长!$A:$D,3,FALSE)</f>
        <v>#N/A</v>
      </c>
      <c r="N186" s="2">
        <v>0</v>
      </c>
      <c r="O186" s="9">
        <f t="shared" si="9"/>
        <v>404</v>
      </c>
      <c r="P186" s="2">
        <f>VLOOKUP(B186,[1]Sheet11!$A:$B,2,FALSE)</f>
        <v>8</v>
      </c>
      <c r="Q186" s="2" t="e">
        <f>VLOOKUP(B186,[1]现刊借阅时长!$A:$D,4,FALSE)</f>
        <v>#N/A</v>
      </c>
      <c r="R186" s="2">
        <v>0</v>
      </c>
      <c r="S186" s="9">
        <f t="shared" si="10"/>
        <v>8</v>
      </c>
      <c r="T186" s="9">
        <f t="shared" si="11"/>
        <v>0.199005420808699</v>
      </c>
    </row>
    <row r="187" customHeight="1" spans="1:20">
      <c r="A187" s="13">
        <v>318</v>
      </c>
      <c r="B187" s="13" t="s">
        <v>2033</v>
      </c>
      <c r="C187" s="13" t="s">
        <v>2034</v>
      </c>
      <c r="D187" s="13" t="s">
        <v>46</v>
      </c>
      <c r="E187" s="13" t="s">
        <v>1274</v>
      </c>
      <c r="F187" s="13" t="s">
        <v>1275</v>
      </c>
      <c r="G187" s="13" t="s">
        <v>2035</v>
      </c>
      <c r="H187" s="13" t="s">
        <v>85</v>
      </c>
      <c r="I187" s="13">
        <v>0</v>
      </c>
      <c r="J187" s="15">
        <f t="shared" si="8"/>
        <v>12</v>
      </c>
      <c r="K187" s="13" t="s">
        <v>14</v>
      </c>
      <c r="L187" s="2">
        <f>VLOOKUP(B187,[1]Sheet2!$A:$C,3,FALSE)</f>
        <v>935</v>
      </c>
      <c r="M187" s="2" t="e">
        <f>VLOOKUP(B187,[1]现刊借阅时长!$A:$D,3,FALSE)</f>
        <v>#N/A</v>
      </c>
      <c r="N187" s="2">
        <v>0</v>
      </c>
      <c r="O187" s="9">
        <f t="shared" si="9"/>
        <v>935</v>
      </c>
      <c r="P187" s="2">
        <f>VLOOKUP(B187,[1]Sheet11!$A:$B,2,FALSE)</f>
        <v>5</v>
      </c>
      <c r="Q187" s="2" t="e">
        <f>VLOOKUP(B187,[1]现刊借阅时长!$A:$D,4,FALSE)</f>
        <v>#N/A</v>
      </c>
      <c r="R187" s="2">
        <v>0</v>
      </c>
      <c r="S187" s="9">
        <f t="shared" si="10"/>
        <v>5</v>
      </c>
      <c r="T187" s="9">
        <f t="shared" si="11"/>
        <v>0.19879301026842</v>
      </c>
    </row>
    <row r="188" customHeight="1" spans="1:20">
      <c r="A188" s="13">
        <v>164</v>
      </c>
      <c r="B188" s="13" t="s">
        <v>1183</v>
      </c>
      <c r="C188" s="13" t="s">
        <v>1184</v>
      </c>
      <c r="D188" s="13" t="s">
        <v>54</v>
      </c>
      <c r="E188" s="13" t="s">
        <v>160</v>
      </c>
      <c r="F188" s="13" t="s">
        <v>161</v>
      </c>
      <c r="G188" s="13" t="s">
        <v>1185</v>
      </c>
      <c r="H188" s="13" t="s">
        <v>110</v>
      </c>
      <c r="I188" s="13">
        <v>0</v>
      </c>
      <c r="J188" s="15">
        <f t="shared" si="8"/>
        <v>16</v>
      </c>
      <c r="K188" s="13" t="s">
        <v>14</v>
      </c>
      <c r="L188" s="2">
        <f>VLOOKUP(B188,[1]Sheet2!$A:$C,3,FALSE)</f>
        <v>338</v>
      </c>
      <c r="M188" s="2" t="e">
        <f>VLOOKUP(B188,[1]现刊借阅时长!$A:$D,3,FALSE)</f>
        <v>#N/A</v>
      </c>
      <c r="N188" s="2">
        <v>0</v>
      </c>
      <c r="O188" s="9">
        <f t="shared" si="9"/>
        <v>338</v>
      </c>
      <c r="P188" s="2">
        <f>VLOOKUP(B188,[1]Sheet11!$A:$B,2,FALSE)</f>
        <v>7</v>
      </c>
      <c r="Q188" s="2" t="e">
        <f>VLOOKUP(B188,[1]现刊借阅时长!$A:$D,4,FALSE)</f>
        <v>#N/A</v>
      </c>
      <c r="R188" s="2">
        <v>0</v>
      </c>
      <c r="S188" s="9">
        <f t="shared" si="10"/>
        <v>7</v>
      </c>
      <c r="T188" s="9">
        <f t="shared" si="11"/>
        <v>0.198776032710459</v>
      </c>
    </row>
    <row r="189" customHeight="1" spans="1:20">
      <c r="A189" s="13">
        <v>145</v>
      </c>
      <c r="B189" s="13" t="s">
        <v>1058</v>
      </c>
      <c r="C189" s="13" t="s">
        <v>1059</v>
      </c>
      <c r="D189" s="13" t="s">
        <v>54</v>
      </c>
      <c r="E189" s="13" t="s">
        <v>440</v>
      </c>
      <c r="F189" s="13" t="s">
        <v>441</v>
      </c>
      <c r="G189" s="13" t="s">
        <v>1060</v>
      </c>
      <c r="H189" s="13" t="s">
        <v>116</v>
      </c>
      <c r="I189" s="13">
        <v>0</v>
      </c>
      <c r="J189" s="15">
        <f t="shared" si="8"/>
        <v>17</v>
      </c>
      <c r="K189" s="13" t="s">
        <v>14</v>
      </c>
      <c r="L189" s="2">
        <f>VLOOKUP(B189,[1]Sheet2!$A:$C,3,FALSE)</f>
        <v>160</v>
      </c>
      <c r="M189" s="2" t="e">
        <f>VLOOKUP(B189,[1]现刊借阅时长!$A:$D,3,FALSE)</f>
        <v>#N/A</v>
      </c>
      <c r="N189" s="2">
        <v>0</v>
      </c>
      <c r="O189" s="9">
        <f t="shared" si="9"/>
        <v>160</v>
      </c>
      <c r="P189" s="2">
        <f>VLOOKUP(B189,[1]Sheet11!$A:$B,2,FALSE)</f>
        <v>8</v>
      </c>
      <c r="Q189" s="2" t="e">
        <f>VLOOKUP(B189,[1]现刊借阅时长!$A:$D,4,FALSE)</f>
        <v>#N/A</v>
      </c>
      <c r="R189" s="2">
        <v>0</v>
      </c>
      <c r="S189" s="9">
        <f t="shared" si="10"/>
        <v>8</v>
      </c>
      <c r="T189" s="9">
        <f t="shared" si="11"/>
        <v>0.198772320575599</v>
      </c>
    </row>
    <row r="190" customHeight="1" spans="1:20">
      <c r="A190" s="13">
        <v>149</v>
      </c>
      <c r="B190" s="13" t="s">
        <v>1076</v>
      </c>
      <c r="C190" s="13" t="s">
        <v>1077</v>
      </c>
      <c r="D190" s="13" t="s">
        <v>54</v>
      </c>
      <c r="E190" s="13" t="s">
        <v>1078</v>
      </c>
      <c r="F190" s="13" t="s">
        <v>1079</v>
      </c>
      <c r="G190" s="13" t="s">
        <v>1080</v>
      </c>
      <c r="H190" s="13" t="s">
        <v>116</v>
      </c>
      <c r="I190" s="13">
        <v>0</v>
      </c>
      <c r="J190" s="15">
        <f t="shared" si="8"/>
        <v>17</v>
      </c>
      <c r="K190" s="13" t="s">
        <v>14</v>
      </c>
      <c r="L190" s="2">
        <f>VLOOKUP(B190,[1]Sheet2!$A:$C,3,FALSE)</f>
        <v>275</v>
      </c>
      <c r="M190" s="2" t="e">
        <f>VLOOKUP(B190,[1]现刊借阅时长!$A:$D,3,FALSE)</f>
        <v>#N/A</v>
      </c>
      <c r="N190" s="2">
        <v>0</v>
      </c>
      <c r="O190" s="9">
        <f t="shared" si="9"/>
        <v>275</v>
      </c>
      <c r="P190" s="2">
        <f>VLOOKUP(B190,[1]Sheet11!$A:$B,2,FALSE)</f>
        <v>6</v>
      </c>
      <c r="Q190" s="2" t="e">
        <f>VLOOKUP(B190,[1]现刊借阅时长!$A:$D,4,FALSE)</f>
        <v>#N/A</v>
      </c>
      <c r="R190" s="2">
        <v>0</v>
      </c>
      <c r="S190" s="9">
        <f t="shared" si="10"/>
        <v>6</v>
      </c>
      <c r="T190" s="9">
        <f t="shared" si="11"/>
        <v>0.198770191557077</v>
      </c>
    </row>
    <row r="191" customHeight="1" spans="1:20">
      <c r="A191" s="13">
        <v>163</v>
      </c>
      <c r="B191" s="13" t="s">
        <v>1179</v>
      </c>
      <c r="C191" s="13" t="s">
        <v>1180</v>
      </c>
      <c r="D191" s="13" t="s">
        <v>54</v>
      </c>
      <c r="E191" s="13" t="s">
        <v>1078</v>
      </c>
      <c r="F191" s="13" t="s">
        <v>1079</v>
      </c>
      <c r="G191" s="13" t="s">
        <v>1181</v>
      </c>
      <c r="H191" s="13" t="s">
        <v>110</v>
      </c>
      <c r="I191" s="13">
        <v>0</v>
      </c>
      <c r="J191" s="15">
        <f t="shared" si="8"/>
        <v>16</v>
      </c>
      <c r="K191" s="13" t="s">
        <v>14</v>
      </c>
      <c r="L191" s="2">
        <f>VLOOKUP(B191,[1]Sheet2!$A:$C,3,FALSE)</f>
        <v>329</v>
      </c>
      <c r="M191" s="2" t="e">
        <f>VLOOKUP(B191,[1]现刊借阅时长!$A:$D,3,FALSE)</f>
        <v>#N/A</v>
      </c>
      <c r="N191" s="2">
        <v>0</v>
      </c>
      <c r="O191" s="9">
        <f t="shared" si="9"/>
        <v>329</v>
      </c>
      <c r="P191" s="2">
        <f>VLOOKUP(B191,[1]Sheet11!$A:$B,2,FALSE)</f>
        <v>7</v>
      </c>
      <c r="Q191" s="2" t="e">
        <f>VLOOKUP(B191,[1]现刊借阅时长!$A:$D,4,FALSE)</f>
        <v>#N/A</v>
      </c>
      <c r="R191" s="2">
        <v>0</v>
      </c>
      <c r="S191" s="9">
        <f t="shared" si="10"/>
        <v>7</v>
      </c>
      <c r="T191" s="9">
        <f t="shared" si="11"/>
        <v>0.198105391875884</v>
      </c>
    </row>
    <row r="192" customHeight="1" spans="1:20">
      <c r="A192" s="13">
        <v>148</v>
      </c>
      <c r="B192" s="13" t="s">
        <v>1072</v>
      </c>
      <c r="C192" s="13" t="s">
        <v>1073</v>
      </c>
      <c r="D192" s="13" t="s">
        <v>54</v>
      </c>
      <c r="E192" s="13" t="s">
        <v>368</v>
      </c>
      <c r="F192" s="13" t="s">
        <v>369</v>
      </c>
      <c r="G192" s="13" t="s">
        <v>1074</v>
      </c>
      <c r="H192" s="13" t="s">
        <v>116</v>
      </c>
      <c r="I192" s="13">
        <v>0</v>
      </c>
      <c r="J192" s="15">
        <f t="shared" si="8"/>
        <v>17</v>
      </c>
      <c r="K192" s="13" t="s">
        <v>14</v>
      </c>
      <c r="L192" s="2">
        <f>VLOOKUP(B192,[1]Sheet2!$A:$C,3,FALSE)</f>
        <v>263</v>
      </c>
      <c r="M192" s="2" t="e">
        <f>VLOOKUP(B192,[1]现刊借阅时长!$A:$D,3,FALSE)</f>
        <v>#N/A</v>
      </c>
      <c r="N192" s="2">
        <v>0</v>
      </c>
      <c r="O192" s="9">
        <f t="shared" si="9"/>
        <v>263</v>
      </c>
      <c r="P192" s="2">
        <f>VLOOKUP(B192,[1]Sheet11!$A:$B,2,FALSE)</f>
        <v>6</v>
      </c>
      <c r="Q192" s="2" t="e">
        <f>VLOOKUP(B192,[1]现刊借阅时长!$A:$D,4,FALSE)</f>
        <v>#N/A</v>
      </c>
      <c r="R192" s="2">
        <v>0</v>
      </c>
      <c r="S192" s="9">
        <f t="shared" si="10"/>
        <v>6</v>
      </c>
      <c r="T192" s="9">
        <f t="shared" si="11"/>
        <v>0.197876003777643</v>
      </c>
    </row>
    <row r="193" customHeight="1" spans="1:20">
      <c r="A193" s="13">
        <v>182</v>
      </c>
      <c r="B193" s="13" t="s">
        <v>1284</v>
      </c>
      <c r="C193" s="13" t="s">
        <v>1285</v>
      </c>
      <c r="D193" s="13" t="s">
        <v>32</v>
      </c>
      <c r="E193" s="13" t="s">
        <v>1286</v>
      </c>
      <c r="F193" s="13" t="s">
        <v>1287</v>
      </c>
      <c r="G193" s="13" t="s">
        <v>1288</v>
      </c>
      <c r="H193" s="13" t="s">
        <v>104</v>
      </c>
      <c r="I193" s="13">
        <v>0</v>
      </c>
      <c r="J193" s="15">
        <f t="shared" si="8"/>
        <v>15</v>
      </c>
      <c r="K193" s="13" t="s">
        <v>14</v>
      </c>
      <c r="L193" s="2">
        <f>VLOOKUP(B193,[1]Sheet2!$A:$C,3,FALSE)</f>
        <v>216</v>
      </c>
      <c r="M193" s="2" t="e">
        <f>VLOOKUP(B193,[1]现刊借阅时长!$A:$D,3,FALSE)</f>
        <v>#N/A</v>
      </c>
      <c r="N193" s="2">
        <v>0</v>
      </c>
      <c r="O193" s="9">
        <f t="shared" si="9"/>
        <v>216</v>
      </c>
      <c r="P193" s="2">
        <f>VLOOKUP(B193,[1]Sheet11!$A:$B,2,FALSE)</f>
        <v>11</v>
      </c>
      <c r="Q193" s="2" t="e">
        <f>VLOOKUP(B193,[1]现刊借阅时长!$A:$D,4,FALSE)</f>
        <v>#N/A</v>
      </c>
      <c r="R193" s="2">
        <v>0</v>
      </c>
      <c r="S193" s="9">
        <f t="shared" si="10"/>
        <v>11</v>
      </c>
      <c r="T193" s="9">
        <f t="shared" si="11"/>
        <v>0.197853621788048</v>
      </c>
    </row>
    <row r="194" customHeight="1" spans="1:20">
      <c r="A194" s="13">
        <v>153</v>
      </c>
      <c r="B194" s="13" t="s">
        <v>1102</v>
      </c>
      <c r="C194" s="13" t="s">
        <v>1103</v>
      </c>
      <c r="D194" s="13" t="s">
        <v>54</v>
      </c>
      <c r="E194" s="13" t="s">
        <v>368</v>
      </c>
      <c r="F194" s="13" t="s">
        <v>369</v>
      </c>
      <c r="G194" s="13" t="s">
        <v>1104</v>
      </c>
      <c r="H194" s="13" t="s">
        <v>116</v>
      </c>
      <c r="I194" s="13">
        <v>0</v>
      </c>
      <c r="J194" s="15">
        <f t="shared" ref="J194:J257" si="12">H194+I194</f>
        <v>17</v>
      </c>
      <c r="K194" s="13" t="s">
        <v>14</v>
      </c>
      <c r="L194" s="2">
        <f>VLOOKUP(B194,[1]Sheet2!$A:$C,3,FALSE)</f>
        <v>252</v>
      </c>
      <c r="M194" s="2" t="e">
        <f>VLOOKUP(B194,[1]现刊借阅时长!$A:$D,3,FALSE)</f>
        <v>#N/A</v>
      </c>
      <c r="N194" s="2">
        <v>0</v>
      </c>
      <c r="O194" s="9">
        <f t="shared" ref="O194:O257" si="13">L194+N194</f>
        <v>252</v>
      </c>
      <c r="P194" s="2">
        <f>VLOOKUP(B194,[1]Sheet11!$A:$B,2,FALSE)</f>
        <v>6</v>
      </c>
      <c r="Q194" s="2" t="e">
        <f>VLOOKUP(B194,[1]现刊借阅时长!$A:$D,4,FALSE)</f>
        <v>#N/A</v>
      </c>
      <c r="R194" s="2">
        <v>0</v>
      </c>
      <c r="S194" s="9">
        <f t="shared" ref="S194:S257" si="14">P194+R194</f>
        <v>6</v>
      </c>
      <c r="T194" s="9">
        <f t="shared" ref="T194:T257" si="15">J194/78*0.7+O194/2013*0.15+S194/35*0.15</f>
        <v>0.197056331646496</v>
      </c>
    </row>
    <row r="195" customHeight="1" spans="1:20">
      <c r="A195" s="13">
        <v>199</v>
      </c>
      <c r="B195" s="13" t="s">
        <v>1385</v>
      </c>
      <c r="C195" s="13" t="s">
        <v>1386</v>
      </c>
      <c r="D195" s="13" t="s">
        <v>54</v>
      </c>
      <c r="E195" s="13" t="s">
        <v>1387</v>
      </c>
      <c r="F195" s="13" t="s">
        <v>1388</v>
      </c>
      <c r="G195" s="13" t="s">
        <v>1389</v>
      </c>
      <c r="H195" s="13" t="s">
        <v>104</v>
      </c>
      <c r="I195" s="13">
        <v>0</v>
      </c>
      <c r="J195" s="15">
        <f t="shared" si="12"/>
        <v>15</v>
      </c>
      <c r="K195" s="13" t="s">
        <v>14</v>
      </c>
      <c r="L195" s="2">
        <f>VLOOKUP(B195,[1]Sheet2!$A:$C,3,FALSE)</f>
        <v>353</v>
      </c>
      <c r="M195" s="2" t="e">
        <f>VLOOKUP(B195,[1]现刊借阅时长!$A:$D,3,FALSE)</f>
        <v>#N/A</v>
      </c>
      <c r="N195" s="2">
        <v>0</v>
      </c>
      <c r="O195" s="9">
        <f t="shared" si="13"/>
        <v>353</v>
      </c>
      <c r="P195" s="2">
        <f>VLOOKUP(B195,[1]Sheet11!$A:$B,2,FALSE)</f>
        <v>8</v>
      </c>
      <c r="Q195" s="2" t="e">
        <f>VLOOKUP(B195,[1]现刊借阅时长!$A:$D,4,FALSE)</f>
        <v>#N/A</v>
      </c>
      <c r="R195" s="2">
        <v>0</v>
      </c>
      <c r="S195" s="9">
        <f t="shared" si="14"/>
        <v>8</v>
      </c>
      <c r="T195" s="9">
        <f t="shared" si="15"/>
        <v>0.195205122746106</v>
      </c>
    </row>
    <row r="196" customHeight="1" spans="1:20">
      <c r="A196" s="13">
        <v>262</v>
      </c>
      <c r="B196" s="13" t="s">
        <v>1751</v>
      </c>
      <c r="C196" s="13" t="s">
        <v>1752</v>
      </c>
      <c r="D196" s="13" t="s">
        <v>46</v>
      </c>
      <c r="E196" s="13" t="s">
        <v>670</v>
      </c>
      <c r="F196" s="13" t="s">
        <v>671</v>
      </c>
      <c r="G196" s="13" t="s">
        <v>1753</v>
      </c>
      <c r="H196" s="13" t="s">
        <v>91</v>
      </c>
      <c r="I196" s="13">
        <v>0</v>
      </c>
      <c r="J196" s="15">
        <f t="shared" si="12"/>
        <v>13</v>
      </c>
      <c r="K196" s="13" t="s">
        <v>14</v>
      </c>
      <c r="L196" s="2">
        <f>VLOOKUP(B196,[1]Sheet2!$A:$C,3,FALSE)</f>
        <v>823</v>
      </c>
      <c r="M196" s="2" t="e">
        <f>VLOOKUP(B196,[1]现刊借阅时长!$A:$D,3,FALSE)</f>
        <v>#N/A</v>
      </c>
      <c r="N196" s="2">
        <v>0</v>
      </c>
      <c r="O196" s="9">
        <f t="shared" si="13"/>
        <v>823</v>
      </c>
      <c r="P196" s="2">
        <f>VLOOKUP(B196,[1]Sheet11!$A:$B,2,FALSE)</f>
        <v>4</v>
      </c>
      <c r="Q196" s="2" t="e">
        <f>VLOOKUP(B196,[1]现刊借阅时长!$A:$D,4,FALSE)</f>
        <v>#N/A</v>
      </c>
      <c r="R196" s="2">
        <v>0</v>
      </c>
      <c r="S196" s="9">
        <f t="shared" si="14"/>
        <v>4</v>
      </c>
      <c r="T196" s="9">
        <f t="shared" si="15"/>
        <v>0.195135902349017</v>
      </c>
    </row>
    <row r="197" customHeight="1" spans="1:20">
      <c r="A197" s="13">
        <v>181</v>
      </c>
      <c r="B197" s="13" t="s">
        <v>1278</v>
      </c>
      <c r="C197" s="13" t="s">
        <v>1279</v>
      </c>
      <c r="D197" s="13" t="s">
        <v>61</v>
      </c>
      <c r="E197" s="13" t="s">
        <v>1280</v>
      </c>
      <c r="F197" s="13" t="s">
        <v>1281</v>
      </c>
      <c r="G197" s="13" t="s">
        <v>1282</v>
      </c>
      <c r="H197" s="13" t="s">
        <v>104</v>
      </c>
      <c r="I197" s="13">
        <v>0</v>
      </c>
      <c r="J197" s="15">
        <f t="shared" si="12"/>
        <v>15</v>
      </c>
      <c r="K197" s="13" t="s">
        <v>14</v>
      </c>
      <c r="L197" s="2">
        <f>VLOOKUP(B197,[1]Sheet2!$A:$C,3,FALSE)</f>
        <v>278</v>
      </c>
      <c r="M197" s="2" t="e">
        <f>VLOOKUP(B197,[1]现刊借阅时长!$A:$D,3,FALSE)</f>
        <v>#N/A</v>
      </c>
      <c r="N197" s="2">
        <v>0</v>
      </c>
      <c r="O197" s="9">
        <f t="shared" si="13"/>
        <v>278</v>
      </c>
      <c r="P197" s="2">
        <f>VLOOKUP(B197,[1]Sheet11!$A:$B,2,FALSE)</f>
        <v>9</v>
      </c>
      <c r="Q197" s="2" t="e">
        <f>VLOOKUP(B197,[1]现刊借阅时长!$A:$D,4,FALSE)</f>
        <v>#N/A</v>
      </c>
      <c r="R197" s="2">
        <v>0</v>
      </c>
      <c r="S197" s="9">
        <f t="shared" si="14"/>
        <v>9</v>
      </c>
      <c r="T197" s="9">
        <f t="shared" si="15"/>
        <v>0.19390216341036</v>
      </c>
    </row>
    <row r="198" customHeight="1" spans="1:20">
      <c r="A198" s="13">
        <v>273</v>
      </c>
      <c r="B198" s="13" t="s">
        <v>1799</v>
      </c>
      <c r="C198" s="13" t="s">
        <v>1800</v>
      </c>
      <c r="D198" s="13" t="s">
        <v>46</v>
      </c>
      <c r="E198" s="13" t="s">
        <v>670</v>
      </c>
      <c r="F198" s="13" t="s">
        <v>671</v>
      </c>
      <c r="G198" s="13" t="s">
        <v>1801</v>
      </c>
      <c r="H198" s="13" t="s">
        <v>91</v>
      </c>
      <c r="I198" s="13">
        <v>0</v>
      </c>
      <c r="J198" s="15">
        <f t="shared" si="12"/>
        <v>13</v>
      </c>
      <c r="K198" s="13" t="s">
        <v>14</v>
      </c>
      <c r="L198" s="2">
        <f>VLOOKUP(B198,[1]Sheet2!$A:$C,3,FALSE)</f>
        <v>621</v>
      </c>
      <c r="M198" s="2" t="e">
        <f>VLOOKUP(B198,[1]现刊借阅时长!$A:$D,3,FALSE)</f>
        <v>#N/A</v>
      </c>
      <c r="N198" s="2">
        <v>0</v>
      </c>
      <c r="O198" s="9">
        <f t="shared" si="13"/>
        <v>621</v>
      </c>
      <c r="P198" s="2">
        <f>VLOOKUP(B198,[1]Sheet11!$A:$B,2,FALSE)</f>
        <v>7</v>
      </c>
      <c r="Q198" s="2" t="e">
        <f>VLOOKUP(B198,[1]现刊借阅时长!$A:$D,4,FALSE)</f>
        <v>#N/A</v>
      </c>
      <c r="R198" s="2">
        <v>0</v>
      </c>
      <c r="S198" s="9">
        <f t="shared" si="14"/>
        <v>7</v>
      </c>
      <c r="T198" s="9">
        <f t="shared" si="15"/>
        <v>0.19294088425236</v>
      </c>
    </row>
    <row r="199" customHeight="1" spans="1:20">
      <c r="A199" s="13">
        <v>321</v>
      </c>
      <c r="B199" s="13" t="s">
        <v>2060</v>
      </c>
      <c r="C199" s="13" t="s">
        <v>2061</v>
      </c>
      <c r="D199" s="13" t="s">
        <v>54</v>
      </c>
      <c r="E199" s="13" t="s">
        <v>2062</v>
      </c>
      <c r="F199" s="13" t="s">
        <v>2063</v>
      </c>
      <c r="G199" s="13" t="s">
        <v>2064</v>
      </c>
      <c r="H199" s="13" t="s">
        <v>85</v>
      </c>
      <c r="I199" s="13">
        <v>0</v>
      </c>
      <c r="J199" s="15">
        <f t="shared" si="12"/>
        <v>12</v>
      </c>
      <c r="K199" s="13" t="s">
        <v>14</v>
      </c>
      <c r="L199" s="2">
        <f>VLOOKUP(B199,[1]Sheet2!$A:$C,3,FALSE)</f>
        <v>563</v>
      </c>
      <c r="M199" s="2" t="e">
        <f>VLOOKUP(B199,[1]现刊借阅时长!$A:$D,3,FALSE)</f>
        <v>#N/A</v>
      </c>
      <c r="N199" s="2">
        <v>0</v>
      </c>
      <c r="O199" s="9">
        <f t="shared" si="13"/>
        <v>563</v>
      </c>
      <c r="P199" s="2">
        <f>VLOOKUP(B199,[1]Sheet11!$A:$B,2,FALSE)</f>
        <v>10</v>
      </c>
      <c r="Q199" s="2" t="e">
        <f>VLOOKUP(B199,[1]现刊借阅时长!$A:$D,4,FALSE)</f>
        <v>#N/A</v>
      </c>
      <c r="R199" s="2">
        <v>0</v>
      </c>
      <c r="S199" s="9">
        <f t="shared" si="14"/>
        <v>10</v>
      </c>
      <c r="T199" s="9">
        <f t="shared" si="15"/>
        <v>0.192501760534547</v>
      </c>
    </row>
    <row r="200" customHeight="1" spans="1:20">
      <c r="A200" s="13">
        <v>177</v>
      </c>
      <c r="B200" s="13" t="s">
        <v>1258</v>
      </c>
      <c r="C200" s="13" t="s">
        <v>1259</v>
      </c>
      <c r="D200" s="13" t="s">
        <v>61</v>
      </c>
      <c r="E200" s="13" t="s">
        <v>811</v>
      </c>
      <c r="F200" s="13" t="s">
        <v>812</v>
      </c>
      <c r="G200" s="13" t="s">
        <v>1260</v>
      </c>
      <c r="H200" s="13" t="s">
        <v>110</v>
      </c>
      <c r="I200" s="13">
        <v>0</v>
      </c>
      <c r="J200" s="15">
        <f t="shared" si="12"/>
        <v>16</v>
      </c>
      <c r="K200" s="13" t="s">
        <v>14</v>
      </c>
      <c r="L200" s="2">
        <f>VLOOKUP(B200,[1]Sheet2!$A:$C,3,FALSE)</f>
        <v>249</v>
      </c>
      <c r="M200" s="2" t="e">
        <f>VLOOKUP(B200,[1]现刊借阅时长!$A:$D,3,FALSE)</f>
        <v>#N/A</v>
      </c>
      <c r="N200" s="2">
        <v>0</v>
      </c>
      <c r="O200" s="9">
        <f t="shared" si="13"/>
        <v>249</v>
      </c>
      <c r="P200" s="2">
        <f>VLOOKUP(B200,[1]Sheet11!$A:$B,2,FALSE)</f>
        <v>7</v>
      </c>
      <c r="Q200" s="2" t="e">
        <f>VLOOKUP(B200,[1]现刊借阅时长!$A:$D,4,FALSE)</f>
        <v>#N/A</v>
      </c>
      <c r="R200" s="2">
        <v>0</v>
      </c>
      <c r="S200" s="9">
        <f t="shared" si="14"/>
        <v>7</v>
      </c>
      <c r="T200" s="9">
        <f t="shared" si="15"/>
        <v>0.192144140012992</v>
      </c>
    </row>
    <row r="201" customHeight="1" spans="1:20">
      <c r="A201" s="13">
        <v>229</v>
      </c>
      <c r="B201" s="13" t="s">
        <v>1578</v>
      </c>
      <c r="C201" s="13" t="s">
        <v>1579</v>
      </c>
      <c r="D201" s="13" t="s">
        <v>61</v>
      </c>
      <c r="E201" s="13" t="s">
        <v>492</v>
      </c>
      <c r="F201" s="13" t="s">
        <v>493</v>
      </c>
      <c r="G201" s="13" t="s">
        <v>1580</v>
      </c>
      <c r="H201" s="13" t="s">
        <v>97</v>
      </c>
      <c r="I201" s="13">
        <v>0</v>
      </c>
      <c r="J201" s="15">
        <f t="shared" si="12"/>
        <v>14</v>
      </c>
      <c r="K201" s="13" t="s">
        <v>14</v>
      </c>
      <c r="L201" s="2">
        <f>VLOOKUP(B201,[1]Sheet2!$A:$C,3,FALSE)</f>
        <v>653</v>
      </c>
      <c r="M201" s="2" t="e">
        <f>VLOOKUP(B201,[1]现刊借阅时长!$A:$D,3,FALSE)</f>
        <v>#N/A</v>
      </c>
      <c r="N201" s="2">
        <v>0</v>
      </c>
      <c r="O201" s="9">
        <f t="shared" si="13"/>
        <v>653</v>
      </c>
      <c r="P201" s="2">
        <f>VLOOKUP(B201,[1]Sheet11!$A:$B,2,FALSE)</f>
        <v>4</v>
      </c>
      <c r="Q201" s="2" t="e">
        <f>VLOOKUP(B201,[1]现刊借阅时长!$A:$D,4,FALSE)</f>
        <v>#N/A</v>
      </c>
      <c r="R201" s="2">
        <v>0</v>
      </c>
      <c r="S201" s="9">
        <f t="shared" si="14"/>
        <v>4</v>
      </c>
      <c r="T201" s="9">
        <f t="shared" si="15"/>
        <v>0.191442601114732</v>
      </c>
    </row>
    <row r="202" customHeight="1" spans="1:20">
      <c r="A202" s="13">
        <v>215</v>
      </c>
      <c r="B202" s="13" t="s">
        <v>1484</v>
      </c>
      <c r="C202" s="13" t="s">
        <v>1485</v>
      </c>
      <c r="D202" s="13" t="s">
        <v>61</v>
      </c>
      <c r="E202" s="13" t="s">
        <v>1486</v>
      </c>
      <c r="F202" s="13" t="s">
        <v>1487</v>
      </c>
      <c r="G202" s="13" t="s">
        <v>1488</v>
      </c>
      <c r="H202" s="13" t="s">
        <v>97</v>
      </c>
      <c r="I202" s="13">
        <v>0</v>
      </c>
      <c r="J202" s="15">
        <f t="shared" si="12"/>
        <v>14</v>
      </c>
      <c r="K202" s="13" t="s">
        <v>14</v>
      </c>
      <c r="L202" s="2">
        <f>VLOOKUP(B202,[1]Sheet2!$A:$C,3,FALSE)</f>
        <v>305</v>
      </c>
      <c r="M202" s="2" t="e">
        <f>VLOOKUP(B202,[1]现刊借阅时长!$A:$D,3,FALSE)</f>
        <v>#N/A</v>
      </c>
      <c r="N202" s="2">
        <v>0</v>
      </c>
      <c r="O202" s="9">
        <f t="shared" si="13"/>
        <v>305</v>
      </c>
      <c r="P202" s="2">
        <f>VLOOKUP(B202,[1]Sheet11!$A:$B,2,FALSE)</f>
        <v>10</v>
      </c>
      <c r="Q202" s="2" t="e">
        <f>VLOOKUP(B202,[1]现刊借阅时长!$A:$D,4,FALSE)</f>
        <v>#N/A</v>
      </c>
      <c r="R202" s="2">
        <v>0</v>
      </c>
      <c r="S202" s="9">
        <f t="shared" si="14"/>
        <v>10</v>
      </c>
      <c r="T202" s="9">
        <f t="shared" si="15"/>
        <v>0.191225441225441</v>
      </c>
    </row>
    <row r="203" customHeight="1" spans="1:20">
      <c r="A203" s="13">
        <v>142</v>
      </c>
      <c r="B203" s="13" t="s">
        <v>1044</v>
      </c>
      <c r="C203" s="13" t="s">
        <v>1045</v>
      </c>
      <c r="D203" s="13" t="s">
        <v>54</v>
      </c>
      <c r="E203" s="13" t="s">
        <v>844</v>
      </c>
      <c r="F203" s="13" t="s">
        <v>845</v>
      </c>
      <c r="G203" s="13" t="s">
        <v>1046</v>
      </c>
      <c r="H203" s="13" t="s">
        <v>116</v>
      </c>
      <c r="I203" s="13">
        <v>0</v>
      </c>
      <c r="J203" s="15">
        <f t="shared" si="12"/>
        <v>17</v>
      </c>
      <c r="K203" s="13" t="s">
        <v>14</v>
      </c>
      <c r="L203" s="2">
        <f>VLOOKUP(B203,[1]Sheet2!$A:$C,3,FALSE)</f>
        <v>346</v>
      </c>
      <c r="M203" s="2" t="e">
        <f>VLOOKUP(B203,[1]现刊借阅时长!$A:$D,3,FALSE)</f>
        <v>#N/A</v>
      </c>
      <c r="N203" s="2">
        <v>0</v>
      </c>
      <c r="O203" s="9">
        <f t="shared" si="13"/>
        <v>346</v>
      </c>
      <c r="P203" s="2">
        <f>VLOOKUP(B203,[1]Sheet11!$A:$B,2,FALSE)</f>
        <v>3</v>
      </c>
      <c r="Q203" s="2" t="e">
        <f>VLOOKUP(B203,[1]现刊借阅时长!$A:$D,4,FALSE)</f>
        <v>#N/A</v>
      </c>
      <c r="R203" s="2">
        <v>0</v>
      </c>
      <c r="S203" s="9">
        <f t="shared" si="14"/>
        <v>3</v>
      </c>
      <c r="T203" s="9">
        <f t="shared" si="15"/>
        <v>0.19120365972825</v>
      </c>
    </row>
    <row r="204" customHeight="1" spans="1:20">
      <c r="A204" s="13">
        <v>234</v>
      </c>
      <c r="B204" s="13" t="s">
        <v>1604</v>
      </c>
      <c r="C204" s="13" t="s">
        <v>1605</v>
      </c>
      <c r="D204" s="13" t="s">
        <v>32</v>
      </c>
      <c r="E204" s="13" t="s">
        <v>1606</v>
      </c>
      <c r="F204" s="13" t="s">
        <v>1607</v>
      </c>
      <c r="G204" s="13" t="s">
        <v>1608</v>
      </c>
      <c r="H204" s="13" t="s">
        <v>97</v>
      </c>
      <c r="I204" s="13">
        <v>0</v>
      </c>
      <c r="J204" s="15">
        <f t="shared" si="12"/>
        <v>14</v>
      </c>
      <c r="K204" s="13" t="s">
        <v>14</v>
      </c>
      <c r="L204" s="2">
        <f>VLOOKUP(B204,[1]Sheet2!$A:$C,3,FALSE)</f>
        <v>126</v>
      </c>
      <c r="M204" s="2" t="e">
        <f>VLOOKUP(B204,[1]现刊借阅时长!$A:$D,3,FALSE)</f>
        <v>#N/A</v>
      </c>
      <c r="N204" s="2">
        <v>0</v>
      </c>
      <c r="O204" s="9">
        <f t="shared" si="13"/>
        <v>126</v>
      </c>
      <c r="P204" s="2">
        <f>VLOOKUP(B204,[1]Sheet11!$A:$B,2,FALSE)</f>
        <v>13</v>
      </c>
      <c r="Q204" s="2" t="e">
        <f>VLOOKUP(B204,[1]现刊借阅时长!$A:$D,4,FALSE)</f>
        <v>#N/A</v>
      </c>
      <c r="R204" s="2">
        <v>0</v>
      </c>
      <c r="S204" s="9">
        <f t="shared" si="14"/>
        <v>13</v>
      </c>
      <c r="T204" s="9">
        <f t="shared" si="15"/>
        <v>0.190744283039365</v>
      </c>
    </row>
    <row r="205" customHeight="1" spans="1:20">
      <c r="A205" s="13">
        <v>158</v>
      </c>
      <c r="B205" s="13" t="s">
        <v>1140</v>
      </c>
      <c r="C205" s="13" t="s">
        <v>1141</v>
      </c>
      <c r="D205" s="13" t="s">
        <v>61</v>
      </c>
      <c r="E205" s="13" t="s">
        <v>1142</v>
      </c>
      <c r="F205" s="13" t="s">
        <v>1143</v>
      </c>
      <c r="G205" s="13" t="s">
        <v>1144</v>
      </c>
      <c r="H205" s="13" t="s">
        <v>116</v>
      </c>
      <c r="I205" s="13">
        <v>0</v>
      </c>
      <c r="J205" s="15">
        <f t="shared" si="12"/>
        <v>17</v>
      </c>
      <c r="K205" s="13" t="s">
        <v>14</v>
      </c>
      <c r="L205" s="2">
        <f>VLOOKUP(B205,[1]Sheet2!$A:$C,3,FALSE)</f>
        <v>211</v>
      </c>
      <c r="M205" s="2" t="e">
        <f>VLOOKUP(B205,[1]现刊借阅时长!$A:$D,3,FALSE)</f>
        <v>#N/A</v>
      </c>
      <c r="N205" s="2">
        <v>0</v>
      </c>
      <c r="O205" s="9">
        <f t="shared" si="13"/>
        <v>211</v>
      </c>
      <c r="P205" s="2">
        <f>VLOOKUP(B205,[1]Sheet11!$A:$B,2,FALSE)</f>
        <v>5</v>
      </c>
      <c r="Q205" s="2" t="e">
        <f>VLOOKUP(B205,[1]现刊借阅时长!$A:$D,4,FALSE)</f>
        <v>#N/A</v>
      </c>
      <c r="R205" s="2">
        <v>0</v>
      </c>
      <c r="S205" s="9">
        <f t="shared" si="14"/>
        <v>5</v>
      </c>
      <c r="T205" s="9">
        <f t="shared" si="15"/>
        <v>0.18971547578105</v>
      </c>
    </row>
    <row r="206" customHeight="1" spans="1:20">
      <c r="A206" s="13">
        <v>256</v>
      </c>
      <c r="B206" s="13" t="s">
        <v>1723</v>
      </c>
      <c r="C206" s="13" t="s">
        <v>1724</v>
      </c>
      <c r="D206" s="13" t="s">
        <v>54</v>
      </c>
      <c r="E206" s="13" t="s">
        <v>1725</v>
      </c>
      <c r="F206" s="13" t="s">
        <v>1726</v>
      </c>
      <c r="G206" s="13" t="s">
        <v>1727</v>
      </c>
      <c r="H206" s="13" t="s">
        <v>91</v>
      </c>
      <c r="I206" s="13">
        <v>0</v>
      </c>
      <c r="J206" s="15">
        <f t="shared" si="12"/>
        <v>13</v>
      </c>
      <c r="K206" s="13" t="s">
        <v>14</v>
      </c>
      <c r="L206" s="2">
        <f>VLOOKUP(B206,[1]Sheet2!$A:$C,3,FALSE)</f>
        <v>442</v>
      </c>
      <c r="M206" s="2" t="e">
        <f>VLOOKUP(B206,[1]现刊借阅时长!$A:$D,3,FALSE)</f>
        <v>#N/A</v>
      </c>
      <c r="N206" s="2">
        <v>0</v>
      </c>
      <c r="O206" s="9">
        <f t="shared" si="13"/>
        <v>442</v>
      </c>
      <c r="P206" s="2">
        <f>VLOOKUP(B206,[1]Sheet11!$A:$B,2,FALSE)</f>
        <v>9</v>
      </c>
      <c r="Q206" s="2" t="e">
        <f>VLOOKUP(B206,[1]现刊借阅时长!$A:$D,4,FALSE)</f>
        <v>#N/A</v>
      </c>
      <c r="R206" s="2">
        <v>0</v>
      </c>
      <c r="S206" s="9">
        <f t="shared" si="14"/>
        <v>9</v>
      </c>
      <c r="T206" s="9">
        <f t="shared" si="15"/>
        <v>0.188174011780569</v>
      </c>
    </row>
    <row r="207" customHeight="1" spans="1:20">
      <c r="A207" s="13">
        <v>184</v>
      </c>
      <c r="B207" s="13" t="s">
        <v>1294</v>
      </c>
      <c r="C207" s="13" t="s">
        <v>1295</v>
      </c>
      <c r="D207" s="13" t="s">
        <v>54</v>
      </c>
      <c r="E207" s="13" t="s">
        <v>296</v>
      </c>
      <c r="F207" s="13" t="s">
        <v>297</v>
      </c>
      <c r="G207" s="13" t="s">
        <v>1296</v>
      </c>
      <c r="H207" s="13" t="s">
        <v>104</v>
      </c>
      <c r="I207" s="13">
        <v>0</v>
      </c>
      <c r="J207" s="15">
        <f t="shared" si="12"/>
        <v>15</v>
      </c>
      <c r="K207" s="13" t="s">
        <v>14</v>
      </c>
      <c r="L207" s="2">
        <f>VLOOKUP(B207,[1]Sheet2!$A:$C,3,FALSE)</f>
        <v>200</v>
      </c>
      <c r="M207" s="2" t="e">
        <f>VLOOKUP(B207,[1]现刊借阅时长!$A:$D,3,FALSE)</f>
        <v>#N/A</v>
      </c>
      <c r="N207" s="2">
        <v>0</v>
      </c>
      <c r="O207" s="9">
        <f t="shared" si="13"/>
        <v>200</v>
      </c>
      <c r="P207" s="2">
        <f>VLOOKUP(B207,[1]Sheet11!$A:$B,2,FALSE)</f>
        <v>9</v>
      </c>
      <c r="Q207" s="2" t="e">
        <f>VLOOKUP(B207,[1]现刊借阅时长!$A:$D,4,FALSE)</f>
        <v>#N/A</v>
      </c>
      <c r="R207" s="2">
        <v>0</v>
      </c>
      <c r="S207" s="9">
        <f t="shared" si="14"/>
        <v>9</v>
      </c>
      <c r="T207" s="9">
        <f t="shared" si="15"/>
        <v>0.188089942844041</v>
      </c>
    </row>
    <row r="208" customHeight="1" spans="1:20">
      <c r="A208" s="13">
        <v>208</v>
      </c>
      <c r="B208" s="13" t="s">
        <v>1449</v>
      </c>
      <c r="C208" s="13" t="s">
        <v>1450</v>
      </c>
      <c r="D208" s="13" t="s">
        <v>46</v>
      </c>
      <c r="E208" s="13" t="s">
        <v>47</v>
      </c>
      <c r="F208" s="13" t="s">
        <v>48</v>
      </c>
      <c r="G208" s="13" t="s">
        <v>1451</v>
      </c>
      <c r="H208" s="13" t="s">
        <v>97</v>
      </c>
      <c r="I208" s="13">
        <v>0</v>
      </c>
      <c r="J208" s="15">
        <f t="shared" si="12"/>
        <v>14</v>
      </c>
      <c r="K208" s="13" t="s">
        <v>14</v>
      </c>
      <c r="L208" s="2">
        <f>VLOOKUP(B208,[1]Sheet2!$A:$C,3,FALSE)</f>
        <v>428</v>
      </c>
      <c r="M208" s="2" t="e">
        <f>VLOOKUP(B208,[1]现刊借阅时长!$A:$D,3,FALSE)</f>
        <v>#N/A</v>
      </c>
      <c r="N208" s="2">
        <v>0</v>
      </c>
      <c r="O208" s="9">
        <f t="shared" si="13"/>
        <v>428</v>
      </c>
      <c r="P208" s="2">
        <f>VLOOKUP(B208,[1]Sheet11!$A:$B,2,FALSE)</f>
        <v>7</v>
      </c>
      <c r="Q208" s="2" t="e">
        <f>VLOOKUP(B208,[1]现刊借阅时长!$A:$D,4,FALSE)</f>
        <v>#N/A</v>
      </c>
      <c r="R208" s="2">
        <v>0</v>
      </c>
      <c r="S208" s="9">
        <f t="shared" si="14"/>
        <v>7</v>
      </c>
      <c r="T208" s="9">
        <f t="shared" si="15"/>
        <v>0.187533723107494</v>
      </c>
    </row>
    <row r="209" customHeight="1" spans="1:20">
      <c r="A209" s="13">
        <v>198</v>
      </c>
      <c r="B209" s="13" t="s">
        <v>1382</v>
      </c>
      <c r="C209" s="13" t="s">
        <v>445</v>
      </c>
      <c r="D209" s="13" t="s">
        <v>54</v>
      </c>
      <c r="E209" s="13" t="s">
        <v>664</v>
      </c>
      <c r="F209" s="13" t="s">
        <v>665</v>
      </c>
      <c r="G209" s="13" t="s">
        <v>1383</v>
      </c>
      <c r="H209" s="13" t="s">
        <v>104</v>
      </c>
      <c r="I209" s="13">
        <v>0</v>
      </c>
      <c r="J209" s="15">
        <f t="shared" si="12"/>
        <v>15</v>
      </c>
      <c r="K209" s="13" t="s">
        <v>14</v>
      </c>
      <c r="L209" s="2">
        <f>VLOOKUP(B209,[1]Sheet2!$A:$C,3,FALSE)</f>
        <v>291</v>
      </c>
      <c r="M209" s="2" t="e">
        <f>VLOOKUP(B209,[1]现刊借阅时长!$A:$D,3,FALSE)</f>
        <v>#N/A</v>
      </c>
      <c r="N209" s="2">
        <v>0</v>
      </c>
      <c r="O209" s="9">
        <f t="shared" si="13"/>
        <v>291</v>
      </c>
      <c r="P209" s="2">
        <f>VLOOKUP(B209,[1]Sheet11!$A:$B,2,FALSE)</f>
        <v>7</v>
      </c>
      <c r="Q209" s="2" t="e">
        <f>VLOOKUP(B209,[1]现刊借阅时长!$A:$D,4,FALSE)</f>
        <v>#N/A</v>
      </c>
      <c r="R209" s="2">
        <v>0</v>
      </c>
      <c r="S209" s="9">
        <f t="shared" si="14"/>
        <v>7</v>
      </c>
      <c r="T209" s="9">
        <f t="shared" si="15"/>
        <v>0.186299438266651</v>
      </c>
    </row>
    <row r="210" customHeight="1" spans="1:20">
      <c r="A210" s="13">
        <v>216</v>
      </c>
      <c r="B210" s="13" t="s">
        <v>1490</v>
      </c>
      <c r="C210" s="13" t="s">
        <v>1491</v>
      </c>
      <c r="D210" s="13" t="s">
        <v>46</v>
      </c>
      <c r="E210" s="13" t="s">
        <v>451</v>
      </c>
      <c r="F210" s="13" t="s">
        <v>452</v>
      </c>
      <c r="G210" s="13" t="s">
        <v>1492</v>
      </c>
      <c r="H210" s="13" t="s">
        <v>97</v>
      </c>
      <c r="I210" s="13">
        <v>0</v>
      </c>
      <c r="J210" s="15">
        <f t="shared" si="12"/>
        <v>14</v>
      </c>
      <c r="K210" s="13" t="s">
        <v>14</v>
      </c>
      <c r="L210" s="2">
        <f>VLOOKUP(B210,[1]Sheet2!$A:$C,3,FALSE)</f>
        <v>389</v>
      </c>
      <c r="M210" s="2" t="e">
        <f>VLOOKUP(B210,[1]现刊借阅时长!$A:$D,3,FALSE)</f>
        <v>#N/A</v>
      </c>
      <c r="N210" s="2">
        <v>0</v>
      </c>
      <c r="O210" s="9">
        <f t="shared" si="13"/>
        <v>389</v>
      </c>
      <c r="P210" s="2">
        <f>VLOOKUP(B210,[1]Sheet11!$A:$B,2,FALSE)</f>
        <v>7</v>
      </c>
      <c r="Q210" s="2" t="e">
        <f>VLOOKUP(B210,[1]现刊借阅时长!$A:$D,4,FALSE)</f>
        <v>#N/A</v>
      </c>
      <c r="R210" s="2">
        <v>0</v>
      </c>
      <c r="S210" s="9">
        <f t="shared" si="14"/>
        <v>7</v>
      </c>
      <c r="T210" s="9">
        <f t="shared" si="15"/>
        <v>0.184627612824334</v>
      </c>
    </row>
    <row r="211" customHeight="1" spans="1:20">
      <c r="A211" s="13">
        <v>174</v>
      </c>
      <c r="B211" s="13" t="s">
        <v>1242</v>
      </c>
      <c r="C211" s="13" t="s">
        <v>1243</v>
      </c>
      <c r="D211" s="13" t="s">
        <v>61</v>
      </c>
      <c r="E211" s="13" t="s">
        <v>1244</v>
      </c>
      <c r="F211" s="13" t="s">
        <v>1245</v>
      </c>
      <c r="G211" s="13" t="s">
        <v>1246</v>
      </c>
      <c r="H211" s="13" t="s">
        <v>110</v>
      </c>
      <c r="I211" s="13">
        <v>0</v>
      </c>
      <c r="J211" s="15">
        <f t="shared" si="12"/>
        <v>16</v>
      </c>
      <c r="K211" s="13" t="s">
        <v>14</v>
      </c>
      <c r="L211" s="2">
        <f>VLOOKUP(B211,[1]Sheet2!$A:$C,3,FALSE)</f>
        <v>205</v>
      </c>
      <c r="M211" s="2" t="e">
        <f>VLOOKUP(B211,[1]现刊借阅时长!$A:$D,3,FALSE)</f>
        <v>#N/A</v>
      </c>
      <c r="N211" s="2">
        <v>0</v>
      </c>
      <c r="O211" s="9">
        <f t="shared" si="13"/>
        <v>205</v>
      </c>
      <c r="P211" s="2">
        <f>VLOOKUP(B211,[1]Sheet11!$A:$B,2,FALSE)</f>
        <v>6</v>
      </c>
      <c r="Q211" s="2" t="e">
        <f>VLOOKUP(B211,[1]现刊借阅时长!$A:$D,4,FALSE)</f>
        <v>#N/A</v>
      </c>
      <c r="R211" s="2">
        <v>0</v>
      </c>
      <c r="S211" s="9">
        <f t="shared" si="14"/>
        <v>6</v>
      </c>
      <c r="T211" s="9">
        <f t="shared" si="15"/>
        <v>0.184579737202688</v>
      </c>
    </row>
    <row r="212" customHeight="1" spans="1:20">
      <c r="A212" s="13">
        <v>212</v>
      </c>
      <c r="B212" s="13" t="s">
        <v>1465</v>
      </c>
      <c r="C212" s="13" t="s">
        <v>1466</v>
      </c>
      <c r="D212" s="13" t="s">
        <v>61</v>
      </c>
      <c r="E212" s="13" t="s">
        <v>1467</v>
      </c>
      <c r="F212" s="13" t="s">
        <v>1468</v>
      </c>
      <c r="G212" s="13" t="s">
        <v>1469</v>
      </c>
      <c r="H212" s="13" t="s">
        <v>97</v>
      </c>
      <c r="I212" s="13">
        <v>0</v>
      </c>
      <c r="J212" s="15">
        <f t="shared" si="12"/>
        <v>14</v>
      </c>
      <c r="K212" s="13" t="s">
        <v>14</v>
      </c>
      <c r="L212" s="2">
        <f>VLOOKUP(B212,[1]Sheet2!$A:$C,3,FALSE)</f>
        <v>498</v>
      </c>
      <c r="M212" s="2" t="e">
        <f>VLOOKUP(B212,[1]现刊借阅时长!$A:$D,3,FALSE)</f>
        <v>#N/A</v>
      </c>
      <c r="N212" s="2">
        <v>0</v>
      </c>
      <c r="O212" s="9">
        <f t="shared" si="13"/>
        <v>498</v>
      </c>
      <c r="P212" s="2">
        <f>VLOOKUP(B212,[1]Sheet11!$A:$B,2,FALSE)</f>
        <v>5</v>
      </c>
      <c r="Q212" s="2" t="e">
        <f>VLOOKUP(B212,[1]现刊借阅时长!$A:$D,4,FALSE)</f>
        <v>#N/A</v>
      </c>
      <c r="R212" s="2">
        <v>0</v>
      </c>
      <c r="S212" s="9">
        <f t="shared" si="14"/>
        <v>5</v>
      </c>
      <c r="T212" s="9">
        <f t="shared" si="15"/>
        <v>0.184178389916095</v>
      </c>
    </row>
    <row r="213" customHeight="1" spans="1:20">
      <c r="A213" s="13">
        <v>187</v>
      </c>
      <c r="B213" s="13" t="s">
        <v>1315</v>
      </c>
      <c r="C213" s="13" t="s">
        <v>1316</v>
      </c>
      <c r="D213" s="13" t="s">
        <v>46</v>
      </c>
      <c r="E213" s="13" t="s">
        <v>1317</v>
      </c>
      <c r="F213" s="13" t="s">
        <v>1318</v>
      </c>
      <c r="G213" s="13" t="s">
        <v>1319</v>
      </c>
      <c r="H213" s="13" t="s">
        <v>104</v>
      </c>
      <c r="I213" s="13">
        <v>0</v>
      </c>
      <c r="J213" s="15">
        <f t="shared" si="12"/>
        <v>15</v>
      </c>
      <c r="K213" s="13" t="s">
        <v>14</v>
      </c>
      <c r="L213" s="2">
        <f>VLOOKUP(B213,[1]Sheet2!$A:$C,3,FALSE)</f>
        <v>257</v>
      </c>
      <c r="M213" s="2" t="e">
        <f>VLOOKUP(B213,[1]现刊借阅时长!$A:$D,3,FALSE)</f>
        <v>#N/A</v>
      </c>
      <c r="N213" s="2">
        <v>0</v>
      </c>
      <c r="O213" s="9">
        <f t="shared" si="13"/>
        <v>257</v>
      </c>
      <c r="P213" s="2">
        <f>VLOOKUP(B213,[1]Sheet11!$A:$B,2,FALSE)</f>
        <v>7</v>
      </c>
      <c r="Q213" s="2" t="e">
        <f>VLOOKUP(B213,[1]现刊借阅时长!$A:$D,4,FALSE)</f>
        <v>#N/A</v>
      </c>
      <c r="R213" s="2">
        <v>0</v>
      </c>
      <c r="S213" s="9">
        <f t="shared" si="14"/>
        <v>7</v>
      </c>
      <c r="T213" s="9">
        <f t="shared" si="15"/>
        <v>0.183765906224923</v>
      </c>
    </row>
    <row r="214" customHeight="1" spans="1:20">
      <c r="A214" s="13">
        <v>269</v>
      </c>
      <c r="B214" s="13" t="s">
        <v>1779</v>
      </c>
      <c r="C214" s="13" t="s">
        <v>1780</v>
      </c>
      <c r="D214" s="13" t="s">
        <v>46</v>
      </c>
      <c r="E214" s="13" t="s">
        <v>1781</v>
      </c>
      <c r="F214" s="13" t="s">
        <v>1782</v>
      </c>
      <c r="G214" s="13" t="s">
        <v>1783</v>
      </c>
      <c r="H214" s="13" t="s">
        <v>91</v>
      </c>
      <c r="I214" s="13">
        <v>0</v>
      </c>
      <c r="J214" s="15">
        <f t="shared" si="12"/>
        <v>13</v>
      </c>
      <c r="K214" s="13" t="s">
        <v>14</v>
      </c>
      <c r="L214" s="2">
        <f>VLOOKUP(B214,[1]Sheet2!$A:$C,3,FALSE)</f>
        <v>431</v>
      </c>
      <c r="M214" s="2" t="e">
        <f>VLOOKUP(B214,[1]现刊借阅时长!$A:$D,3,FALSE)</f>
        <v>#N/A</v>
      </c>
      <c r="N214" s="2">
        <v>0</v>
      </c>
      <c r="O214" s="9">
        <f t="shared" si="13"/>
        <v>431</v>
      </c>
      <c r="P214" s="2">
        <f>VLOOKUP(B214,[1]Sheet11!$A:$B,2,FALSE)</f>
        <v>8</v>
      </c>
      <c r="Q214" s="2" t="e">
        <f>VLOOKUP(B214,[1]现刊借阅时长!$A:$D,4,FALSE)</f>
        <v>#N/A</v>
      </c>
      <c r="R214" s="2">
        <v>0</v>
      </c>
      <c r="S214" s="9">
        <f t="shared" si="14"/>
        <v>8</v>
      </c>
      <c r="T214" s="9">
        <f t="shared" si="15"/>
        <v>0.183068625363707</v>
      </c>
    </row>
    <row r="215" customHeight="1" spans="1:20">
      <c r="A215" s="13">
        <v>170</v>
      </c>
      <c r="B215" s="13" t="s">
        <v>1218</v>
      </c>
      <c r="C215" s="13" t="s">
        <v>1219</v>
      </c>
      <c r="D215" s="13" t="s">
        <v>61</v>
      </c>
      <c r="E215" s="13" t="s">
        <v>629</v>
      </c>
      <c r="F215" s="13" t="s">
        <v>630</v>
      </c>
      <c r="G215" s="13" t="s">
        <v>1220</v>
      </c>
      <c r="H215" s="13" t="s">
        <v>110</v>
      </c>
      <c r="I215" s="13">
        <v>0</v>
      </c>
      <c r="J215" s="15">
        <f t="shared" si="12"/>
        <v>16</v>
      </c>
      <c r="K215" s="13" t="s">
        <v>14</v>
      </c>
      <c r="L215" s="2">
        <f>VLOOKUP(B215,[1]Sheet2!$A:$C,3,FALSE)</f>
        <v>288</v>
      </c>
      <c r="M215" s="2" t="e">
        <f>VLOOKUP(B215,[1]现刊借阅时长!$A:$D,3,FALSE)</f>
        <v>#N/A</v>
      </c>
      <c r="N215" s="2">
        <v>0</v>
      </c>
      <c r="O215" s="9">
        <f t="shared" si="13"/>
        <v>288</v>
      </c>
      <c r="P215" s="2">
        <f>VLOOKUP(B215,[1]Sheet11!$A:$B,2,FALSE)</f>
        <v>4</v>
      </c>
      <c r="Q215" s="2" t="e">
        <f>VLOOKUP(B215,[1]现刊借阅时长!$A:$D,4,FALSE)</f>
        <v>#N/A</v>
      </c>
      <c r="R215" s="2">
        <v>0</v>
      </c>
      <c r="S215" s="9">
        <f t="shared" si="14"/>
        <v>4</v>
      </c>
      <c r="T215" s="9">
        <f t="shared" si="15"/>
        <v>0.182193107439009</v>
      </c>
    </row>
    <row r="216" customHeight="1" spans="1:20">
      <c r="A216" s="13">
        <v>248</v>
      </c>
      <c r="B216" s="13" t="s">
        <v>1683</v>
      </c>
      <c r="C216" s="13" t="s">
        <v>1684</v>
      </c>
      <c r="D216" s="13" t="s">
        <v>54</v>
      </c>
      <c r="E216" s="13" t="s">
        <v>1685</v>
      </c>
      <c r="F216" s="13" t="s">
        <v>1686</v>
      </c>
      <c r="G216" s="13" t="s">
        <v>14</v>
      </c>
      <c r="H216" s="13" t="s">
        <v>91</v>
      </c>
      <c r="I216" s="13">
        <v>0</v>
      </c>
      <c r="J216" s="15">
        <f t="shared" si="12"/>
        <v>13</v>
      </c>
      <c r="K216" s="13" t="s">
        <v>14</v>
      </c>
      <c r="L216" s="2">
        <f>VLOOKUP(B216,[1]Sheet2!$A:$C,3,FALSE)</f>
        <v>641</v>
      </c>
      <c r="M216" s="2" t="e">
        <f>VLOOKUP(B216,[1]现刊借阅时长!$A:$D,3,FALSE)</f>
        <v>#N/A</v>
      </c>
      <c r="N216" s="2">
        <v>0</v>
      </c>
      <c r="O216" s="9">
        <f t="shared" si="13"/>
        <v>641</v>
      </c>
      <c r="P216" s="2">
        <f>VLOOKUP(B216,[1]Sheet11!$A:$B,2,FALSE)</f>
        <v>4</v>
      </c>
      <c r="Q216" s="2" t="e">
        <f>VLOOKUP(B216,[1]现刊借阅时长!$A:$D,4,FALSE)</f>
        <v>#N/A</v>
      </c>
      <c r="R216" s="2">
        <v>0</v>
      </c>
      <c r="S216" s="9">
        <f t="shared" si="14"/>
        <v>4</v>
      </c>
      <c r="T216" s="9">
        <f t="shared" si="15"/>
        <v>0.18157405436094</v>
      </c>
    </row>
    <row r="217" customHeight="1" spans="1:20">
      <c r="A217" s="13">
        <v>231</v>
      </c>
      <c r="B217" s="13" t="s">
        <v>1588</v>
      </c>
      <c r="C217" s="13" t="s">
        <v>1589</v>
      </c>
      <c r="D217" s="13" t="s">
        <v>301</v>
      </c>
      <c r="E217" s="13" t="s">
        <v>1590</v>
      </c>
      <c r="F217" s="13" t="s">
        <v>1591</v>
      </c>
      <c r="G217" s="13" t="s">
        <v>1592</v>
      </c>
      <c r="H217" s="13" t="s">
        <v>97</v>
      </c>
      <c r="I217" s="13">
        <v>0</v>
      </c>
      <c r="J217" s="15">
        <f t="shared" si="12"/>
        <v>14</v>
      </c>
      <c r="K217" s="13" t="s">
        <v>14</v>
      </c>
      <c r="L217" s="2">
        <f>VLOOKUP(B217,[1]Sheet2!$A:$C,3,FALSE)</f>
        <v>116</v>
      </c>
      <c r="M217" s="2" t="e">
        <f>VLOOKUP(B217,[1]现刊借阅时长!$A:$D,3,FALSE)</f>
        <v>#N/A</v>
      </c>
      <c r="N217" s="2">
        <v>0</v>
      </c>
      <c r="O217" s="9">
        <f t="shared" si="13"/>
        <v>116</v>
      </c>
      <c r="P217" s="2">
        <f>VLOOKUP(B217,[1]Sheet11!$A:$B,2,FALSE)</f>
        <v>11</v>
      </c>
      <c r="Q217" s="2" t="e">
        <f>VLOOKUP(B217,[1]现刊借阅时长!$A:$D,4,FALSE)</f>
        <v>#N/A</v>
      </c>
      <c r="R217" s="2">
        <v>0</v>
      </c>
      <c r="S217" s="9">
        <f t="shared" si="14"/>
        <v>11</v>
      </c>
      <c r="T217" s="9">
        <f t="shared" si="15"/>
        <v>0.181427697985075</v>
      </c>
    </row>
    <row r="218" customHeight="1" spans="1:20">
      <c r="A218" s="13">
        <v>284</v>
      </c>
      <c r="B218" s="13" t="s">
        <v>1863</v>
      </c>
      <c r="C218" s="13" t="s">
        <v>1864</v>
      </c>
      <c r="D218" s="13" t="s">
        <v>61</v>
      </c>
      <c r="E218" s="13" t="s">
        <v>811</v>
      </c>
      <c r="F218" s="13" t="s">
        <v>812</v>
      </c>
      <c r="G218" s="13" t="s">
        <v>1865</v>
      </c>
      <c r="H218" s="13" t="s">
        <v>91</v>
      </c>
      <c r="I218" s="13">
        <v>0</v>
      </c>
      <c r="J218" s="15">
        <f t="shared" si="12"/>
        <v>13</v>
      </c>
      <c r="K218" s="13" t="s">
        <v>14</v>
      </c>
      <c r="L218" s="2">
        <f>VLOOKUP(B218,[1]Sheet2!$A:$C,3,FALSE)</f>
        <v>635</v>
      </c>
      <c r="M218" s="2" t="e">
        <f>VLOOKUP(B218,[1]现刊借阅时长!$A:$D,3,FALSE)</f>
        <v>#N/A</v>
      </c>
      <c r="N218" s="2">
        <v>0</v>
      </c>
      <c r="O218" s="9">
        <f t="shared" si="13"/>
        <v>635</v>
      </c>
      <c r="P218" s="2">
        <f>VLOOKUP(B218,[1]Sheet11!$A:$B,2,FALSE)</f>
        <v>4</v>
      </c>
      <c r="Q218" s="2" t="e">
        <f>VLOOKUP(B218,[1]现刊借阅时长!$A:$D,4,FALSE)</f>
        <v>#N/A</v>
      </c>
      <c r="R218" s="2">
        <v>0</v>
      </c>
      <c r="S218" s="9">
        <f t="shared" si="14"/>
        <v>4</v>
      </c>
      <c r="T218" s="9">
        <f t="shared" si="15"/>
        <v>0.181126960471223</v>
      </c>
    </row>
    <row r="219" customHeight="1" spans="1:20">
      <c r="A219" s="13">
        <v>243</v>
      </c>
      <c r="B219" s="13" t="s">
        <v>1652</v>
      </c>
      <c r="C219" s="13" t="s">
        <v>1653</v>
      </c>
      <c r="D219" s="13" t="s">
        <v>46</v>
      </c>
      <c r="E219" s="13" t="s">
        <v>451</v>
      </c>
      <c r="F219" s="13" t="s">
        <v>452</v>
      </c>
      <c r="G219" s="13" t="s">
        <v>1654</v>
      </c>
      <c r="H219" s="13" t="s">
        <v>91</v>
      </c>
      <c r="I219" s="13">
        <v>0</v>
      </c>
      <c r="J219" s="15">
        <f t="shared" si="12"/>
        <v>13</v>
      </c>
      <c r="K219" s="13" t="s">
        <v>14</v>
      </c>
      <c r="L219" s="2">
        <f>VLOOKUP(B219,[1]Sheet2!$A:$C,3,FALSE)</f>
        <v>452</v>
      </c>
      <c r="M219" s="2" t="e">
        <f>VLOOKUP(B219,[1]现刊借阅时长!$A:$D,3,FALSE)</f>
        <v>#N/A</v>
      </c>
      <c r="N219" s="2">
        <v>0</v>
      </c>
      <c r="O219" s="9">
        <f t="shared" si="13"/>
        <v>452</v>
      </c>
      <c r="P219" s="2">
        <f>VLOOKUP(B219,[1]Sheet11!$A:$B,2,FALSE)</f>
        <v>7</v>
      </c>
      <c r="Q219" s="2" t="e">
        <f>VLOOKUP(B219,[1]现刊借阅时长!$A:$D,4,FALSE)</f>
        <v>#N/A</v>
      </c>
      <c r="R219" s="2">
        <v>0</v>
      </c>
      <c r="S219" s="9">
        <f t="shared" si="14"/>
        <v>7</v>
      </c>
      <c r="T219" s="9">
        <f t="shared" si="15"/>
        <v>0.180347739692002</v>
      </c>
    </row>
    <row r="220" customHeight="1" spans="1:20">
      <c r="A220" s="13">
        <v>287</v>
      </c>
      <c r="B220" s="13" t="s">
        <v>1877</v>
      </c>
      <c r="C220" s="13" t="s">
        <v>1878</v>
      </c>
      <c r="D220" s="13" t="s">
        <v>46</v>
      </c>
      <c r="E220" s="13" t="s">
        <v>1879</v>
      </c>
      <c r="F220" s="13" t="s">
        <v>1880</v>
      </c>
      <c r="G220" s="13" t="s">
        <v>1881</v>
      </c>
      <c r="H220" s="13" t="s">
        <v>85</v>
      </c>
      <c r="I220" s="13">
        <v>0</v>
      </c>
      <c r="J220" s="15">
        <f t="shared" si="12"/>
        <v>12</v>
      </c>
      <c r="K220" s="13" t="s">
        <v>14</v>
      </c>
      <c r="L220" s="2">
        <f>VLOOKUP(B220,[1]Sheet2!$A:$C,3,FALSE)</f>
        <v>681</v>
      </c>
      <c r="M220" s="2" t="e">
        <f>VLOOKUP(B220,[1]现刊借阅时长!$A:$D,3,FALSE)</f>
        <v>#N/A</v>
      </c>
      <c r="N220" s="2">
        <v>0</v>
      </c>
      <c r="O220" s="9">
        <f t="shared" si="13"/>
        <v>681</v>
      </c>
      <c r="P220" s="2">
        <f>VLOOKUP(B220,[1]Sheet11!$A:$B,2,FALSE)</f>
        <v>5</v>
      </c>
      <c r="Q220" s="2" t="e">
        <f>VLOOKUP(B220,[1]现刊借阅时长!$A:$D,4,FALSE)</f>
        <v>#N/A</v>
      </c>
      <c r="R220" s="2">
        <v>0</v>
      </c>
      <c r="S220" s="9">
        <f t="shared" si="14"/>
        <v>5</v>
      </c>
      <c r="T220" s="9">
        <f t="shared" si="15"/>
        <v>0.179866035603741</v>
      </c>
    </row>
    <row r="221" customHeight="1" spans="1:20">
      <c r="A221" s="13">
        <v>274</v>
      </c>
      <c r="B221" s="13" t="s">
        <v>1808</v>
      </c>
      <c r="C221" s="13" t="s">
        <v>1809</v>
      </c>
      <c r="D221" s="13" t="s">
        <v>61</v>
      </c>
      <c r="E221" s="13" t="s">
        <v>1810</v>
      </c>
      <c r="F221" s="13" t="s">
        <v>1811</v>
      </c>
      <c r="G221" s="13" t="s">
        <v>1812</v>
      </c>
      <c r="H221" s="13" t="s">
        <v>91</v>
      </c>
      <c r="I221" s="13">
        <v>0</v>
      </c>
      <c r="J221" s="15">
        <f t="shared" si="12"/>
        <v>13</v>
      </c>
      <c r="K221" s="13" t="s">
        <v>14</v>
      </c>
      <c r="L221" s="2">
        <f>VLOOKUP(B221,[1]Sheet2!$A:$C,3,FALSE)</f>
        <v>439</v>
      </c>
      <c r="M221" s="2" t="e">
        <f>VLOOKUP(B221,[1]现刊借阅时长!$A:$D,3,FALSE)</f>
        <v>#N/A</v>
      </c>
      <c r="N221" s="2">
        <v>0</v>
      </c>
      <c r="O221" s="9">
        <f t="shared" si="13"/>
        <v>439</v>
      </c>
      <c r="P221" s="2">
        <f>VLOOKUP(B221,[1]Sheet11!$A:$B,2,FALSE)</f>
        <v>7</v>
      </c>
      <c r="Q221" s="2" t="e">
        <f>VLOOKUP(B221,[1]现刊借阅时长!$A:$D,4,FALSE)</f>
        <v>#N/A</v>
      </c>
      <c r="R221" s="2">
        <v>0</v>
      </c>
      <c r="S221" s="9">
        <f t="shared" si="14"/>
        <v>7</v>
      </c>
      <c r="T221" s="9">
        <f t="shared" si="15"/>
        <v>0.179379036264282</v>
      </c>
    </row>
    <row r="222" customHeight="1" spans="1:20">
      <c r="A222" s="13">
        <v>209</v>
      </c>
      <c r="B222" s="13" t="s">
        <v>1453</v>
      </c>
      <c r="C222" s="13" t="s">
        <v>1454</v>
      </c>
      <c r="D222" s="13" t="s">
        <v>54</v>
      </c>
      <c r="E222" s="13" t="s">
        <v>850</v>
      </c>
      <c r="F222" s="13" t="s">
        <v>851</v>
      </c>
      <c r="G222" s="13" t="s">
        <v>1455</v>
      </c>
      <c r="H222" s="13" t="s">
        <v>97</v>
      </c>
      <c r="I222" s="13">
        <v>0</v>
      </c>
      <c r="J222" s="15">
        <f t="shared" si="12"/>
        <v>14</v>
      </c>
      <c r="K222" s="13" t="s">
        <v>14</v>
      </c>
      <c r="L222" s="2">
        <f>VLOOKUP(B222,[1]Sheet2!$A:$C,3,FALSE)</f>
        <v>141</v>
      </c>
      <c r="M222" s="2" t="e">
        <f>VLOOKUP(B222,[1]现刊借阅时长!$A:$D,3,FALSE)</f>
        <v>#N/A</v>
      </c>
      <c r="N222" s="2">
        <v>0</v>
      </c>
      <c r="O222" s="9">
        <f t="shared" si="13"/>
        <v>141</v>
      </c>
      <c r="P222" s="2">
        <f>VLOOKUP(B222,[1]Sheet11!$A:$B,2,FALSE)</f>
        <v>10</v>
      </c>
      <c r="Q222" s="2" t="e">
        <f>VLOOKUP(B222,[1]现刊借阅时长!$A:$D,4,FALSE)</f>
        <v>#N/A</v>
      </c>
      <c r="R222" s="2">
        <v>0</v>
      </c>
      <c r="S222" s="9">
        <f t="shared" si="14"/>
        <v>10</v>
      </c>
      <c r="T222" s="9">
        <f t="shared" si="15"/>
        <v>0.179004874906514</v>
      </c>
    </row>
    <row r="223" customHeight="1" spans="1:20">
      <c r="A223" s="13">
        <v>233</v>
      </c>
      <c r="B223" s="13" t="s">
        <v>1598</v>
      </c>
      <c r="C223" s="13" t="s">
        <v>1599</v>
      </c>
      <c r="D223" s="13" t="s">
        <v>61</v>
      </c>
      <c r="E223" s="13" t="s">
        <v>1600</v>
      </c>
      <c r="F223" s="13" t="s">
        <v>1601</v>
      </c>
      <c r="G223" s="13" t="s">
        <v>1602</v>
      </c>
      <c r="H223" s="13" t="s">
        <v>97</v>
      </c>
      <c r="I223" s="13">
        <v>0</v>
      </c>
      <c r="J223" s="15">
        <f t="shared" si="12"/>
        <v>14</v>
      </c>
      <c r="K223" s="13" t="s">
        <v>14</v>
      </c>
      <c r="L223" s="2">
        <f>VLOOKUP(B223,[1]Sheet2!$A:$C,3,FALSE)</f>
        <v>305</v>
      </c>
      <c r="M223" s="2" t="e">
        <f>VLOOKUP(B223,[1]现刊借阅时长!$A:$D,3,FALSE)</f>
        <v>#N/A</v>
      </c>
      <c r="N223" s="2">
        <v>0</v>
      </c>
      <c r="O223" s="9">
        <f t="shared" si="13"/>
        <v>305</v>
      </c>
      <c r="P223" s="2">
        <f>VLOOKUP(B223,[1]Sheet11!$A:$B,2,FALSE)</f>
        <v>7</v>
      </c>
      <c r="Q223" s="2" t="e">
        <f>VLOOKUP(B223,[1]现刊借阅时长!$A:$D,4,FALSE)</f>
        <v>#N/A</v>
      </c>
      <c r="R223" s="2">
        <v>0</v>
      </c>
      <c r="S223" s="9">
        <f t="shared" si="14"/>
        <v>7</v>
      </c>
      <c r="T223" s="9">
        <f t="shared" si="15"/>
        <v>0.178368298368298</v>
      </c>
    </row>
    <row r="224" customHeight="1" spans="1:20">
      <c r="A224" s="13">
        <v>359</v>
      </c>
      <c r="B224" s="13" t="s">
        <v>2250</v>
      </c>
      <c r="C224" s="13" t="s">
        <v>2251</v>
      </c>
      <c r="D224" s="13" t="s">
        <v>54</v>
      </c>
      <c r="E224" s="13" t="s">
        <v>2252</v>
      </c>
      <c r="F224" s="13" t="s">
        <v>2253</v>
      </c>
      <c r="G224" s="13" t="s">
        <v>14</v>
      </c>
      <c r="H224" s="13" t="s">
        <v>78</v>
      </c>
      <c r="I224" s="13">
        <v>0</v>
      </c>
      <c r="J224" s="15">
        <f t="shared" si="12"/>
        <v>11</v>
      </c>
      <c r="K224" s="13" t="s">
        <v>14</v>
      </c>
      <c r="L224" s="2">
        <f>VLOOKUP(B224,[1]Sheet2!$A:$C,3,FALSE)</f>
        <v>492</v>
      </c>
      <c r="M224" s="2" t="e">
        <f>VLOOKUP(B224,[1]现刊借阅时长!$A:$D,3,FALSE)</f>
        <v>#N/A</v>
      </c>
      <c r="N224" s="2">
        <v>0</v>
      </c>
      <c r="O224" s="9">
        <f t="shared" si="13"/>
        <v>492</v>
      </c>
      <c r="P224" s="2">
        <f>VLOOKUP(B224,[1]Sheet11!$A:$B,2,FALSE)</f>
        <v>10</v>
      </c>
      <c r="Q224" s="2" t="e">
        <f>VLOOKUP(B224,[1]现刊借阅时长!$A:$D,4,FALSE)</f>
        <v>#N/A</v>
      </c>
      <c r="R224" s="2">
        <v>0</v>
      </c>
      <c r="S224" s="9">
        <f t="shared" si="14"/>
        <v>10</v>
      </c>
      <c r="T224" s="9">
        <f t="shared" si="15"/>
        <v>0.178236790531872</v>
      </c>
    </row>
    <row r="225" customHeight="1" spans="1:20">
      <c r="A225" s="13">
        <v>227</v>
      </c>
      <c r="B225" s="13" t="s">
        <v>1566</v>
      </c>
      <c r="C225" s="13" t="s">
        <v>1567</v>
      </c>
      <c r="D225" s="13" t="s">
        <v>54</v>
      </c>
      <c r="E225" s="13" t="s">
        <v>166</v>
      </c>
      <c r="F225" s="13" t="s">
        <v>167</v>
      </c>
      <c r="G225" s="13" t="s">
        <v>1568</v>
      </c>
      <c r="H225" s="13" t="s">
        <v>97</v>
      </c>
      <c r="I225" s="13">
        <v>0</v>
      </c>
      <c r="J225" s="15">
        <f t="shared" si="12"/>
        <v>14</v>
      </c>
      <c r="K225" s="13" t="s">
        <v>14</v>
      </c>
      <c r="L225" s="2">
        <f>VLOOKUP(B225,[1]Sheet2!$A:$C,3,FALSE)</f>
        <v>239</v>
      </c>
      <c r="M225" s="2" t="e">
        <f>VLOOKUP(B225,[1]现刊借阅时长!$A:$D,3,FALSE)</f>
        <v>#N/A</v>
      </c>
      <c r="N225" s="2">
        <v>0</v>
      </c>
      <c r="O225" s="9">
        <f t="shared" si="13"/>
        <v>239</v>
      </c>
      <c r="P225" s="2">
        <f>VLOOKUP(B225,[1]Sheet11!$A:$B,2,FALSE)</f>
        <v>8</v>
      </c>
      <c r="Q225" s="2" t="e">
        <f>VLOOKUP(B225,[1]现刊借阅时长!$A:$D,4,FALSE)</f>
        <v>#N/A</v>
      </c>
      <c r="R225" s="2">
        <v>0</v>
      </c>
      <c r="S225" s="9">
        <f t="shared" si="14"/>
        <v>8</v>
      </c>
      <c r="T225" s="9">
        <f t="shared" si="15"/>
        <v>0.177735979867127</v>
      </c>
    </row>
    <row r="226" customHeight="1" spans="1:20">
      <c r="A226" s="13">
        <v>315</v>
      </c>
      <c r="B226" s="13" t="s">
        <v>2019</v>
      </c>
      <c r="C226" s="13" t="s">
        <v>2020</v>
      </c>
      <c r="D226" s="13" t="s">
        <v>61</v>
      </c>
      <c r="E226" s="13" t="s">
        <v>1132</v>
      </c>
      <c r="F226" s="13" t="s">
        <v>1133</v>
      </c>
      <c r="G226" s="13" t="s">
        <v>2021</v>
      </c>
      <c r="H226" s="13" t="s">
        <v>85</v>
      </c>
      <c r="I226" s="13">
        <v>0</v>
      </c>
      <c r="J226" s="15">
        <f t="shared" si="12"/>
        <v>12</v>
      </c>
      <c r="K226" s="13" t="s">
        <v>14</v>
      </c>
      <c r="L226" s="2">
        <f>VLOOKUP(B226,[1]Sheet2!$A:$C,3,FALSE)</f>
        <v>593</v>
      </c>
      <c r="M226" s="2" t="e">
        <f>VLOOKUP(B226,[1]现刊借阅时长!$A:$D,3,FALSE)</f>
        <v>#N/A</v>
      </c>
      <c r="N226" s="2">
        <v>0</v>
      </c>
      <c r="O226" s="9">
        <f t="shared" si="13"/>
        <v>593</v>
      </c>
      <c r="P226" s="2">
        <f>VLOOKUP(B226,[1]Sheet11!$A:$B,2,FALSE)</f>
        <v>6</v>
      </c>
      <c r="Q226" s="2" t="e">
        <f>VLOOKUP(B226,[1]现刊借阅时长!$A:$D,4,FALSE)</f>
        <v>#N/A</v>
      </c>
      <c r="R226" s="2">
        <v>0</v>
      </c>
      <c r="S226" s="9">
        <f t="shared" si="14"/>
        <v>6</v>
      </c>
      <c r="T226" s="9">
        <f t="shared" si="15"/>
        <v>0.177594372840274</v>
      </c>
    </row>
    <row r="227" customHeight="1" spans="1:20">
      <c r="A227" s="13">
        <v>214</v>
      </c>
      <c r="B227" s="13" t="s">
        <v>1478</v>
      </c>
      <c r="C227" s="13" t="s">
        <v>1479</v>
      </c>
      <c r="D227" s="13" t="s">
        <v>54</v>
      </c>
      <c r="E227" s="13" t="s">
        <v>1480</v>
      </c>
      <c r="F227" s="13" t="s">
        <v>1481</v>
      </c>
      <c r="G227" s="13" t="s">
        <v>1482</v>
      </c>
      <c r="H227" s="13" t="s">
        <v>97</v>
      </c>
      <c r="I227" s="13">
        <v>0</v>
      </c>
      <c r="J227" s="15">
        <f t="shared" si="12"/>
        <v>14</v>
      </c>
      <c r="K227" s="13" t="s">
        <v>14</v>
      </c>
      <c r="L227" s="2">
        <f>VLOOKUP(B227,[1]Sheet2!$A:$C,3,FALSE)</f>
        <v>339</v>
      </c>
      <c r="M227" s="2" t="e">
        <f>VLOOKUP(B227,[1]现刊借阅时长!$A:$D,3,FALSE)</f>
        <v>#N/A</v>
      </c>
      <c r="N227" s="2">
        <v>0</v>
      </c>
      <c r="O227" s="9">
        <f t="shared" si="13"/>
        <v>339</v>
      </c>
      <c r="P227" s="2">
        <f>VLOOKUP(B227,[1]Sheet11!$A:$B,2,FALSE)</f>
        <v>6</v>
      </c>
      <c r="Q227" s="2" t="e">
        <f>VLOOKUP(B227,[1]现刊借阅时长!$A:$D,4,FALSE)</f>
        <v>#N/A</v>
      </c>
      <c r="R227" s="2">
        <v>0</v>
      </c>
      <c r="S227" s="9">
        <f t="shared" si="14"/>
        <v>6</v>
      </c>
      <c r="T227" s="9">
        <f t="shared" si="15"/>
        <v>0.176616116124313</v>
      </c>
    </row>
    <row r="228" customHeight="1" spans="1:20">
      <c r="A228" s="13">
        <v>201</v>
      </c>
      <c r="B228" s="13" t="s">
        <v>1395</v>
      </c>
      <c r="C228" s="13" t="s">
        <v>1396</v>
      </c>
      <c r="D228" s="13" t="s">
        <v>61</v>
      </c>
      <c r="E228" s="13" t="s">
        <v>1397</v>
      </c>
      <c r="F228" s="13" t="s">
        <v>1398</v>
      </c>
      <c r="G228" s="13" t="s">
        <v>1399</v>
      </c>
      <c r="H228" s="13" t="s">
        <v>104</v>
      </c>
      <c r="I228" s="13">
        <v>0</v>
      </c>
      <c r="J228" s="15">
        <f t="shared" si="12"/>
        <v>15</v>
      </c>
      <c r="K228" s="13" t="s">
        <v>14</v>
      </c>
      <c r="L228" s="2">
        <f>VLOOKUP(B228,[1]Sheet2!$A:$C,3,FALSE)</f>
        <v>274</v>
      </c>
      <c r="M228" s="2" t="e">
        <f>VLOOKUP(B228,[1]现刊借阅时长!$A:$D,3,FALSE)</f>
        <v>#N/A</v>
      </c>
      <c r="N228" s="2">
        <v>0</v>
      </c>
      <c r="O228" s="9">
        <f t="shared" si="13"/>
        <v>274</v>
      </c>
      <c r="P228" s="2">
        <f>VLOOKUP(B228,[1]Sheet11!$A:$B,2,FALSE)</f>
        <v>5</v>
      </c>
      <c r="Q228" s="2" t="e">
        <f>VLOOKUP(B228,[1]现刊借阅时长!$A:$D,4,FALSE)</f>
        <v>#N/A</v>
      </c>
      <c r="R228" s="2">
        <v>0</v>
      </c>
      <c r="S228" s="9">
        <f t="shared" si="14"/>
        <v>5</v>
      </c>
      <c r="T228" s="9">
        <f t="shared" si="15"/>
        <v>0.176461243674358</v>
      </c>
    </row>
    <row r="229" customHeight="1" spans="1:20">
      <c r="A229" s="13">
        <v>186</v>
      </c>
      <c r="B229" s="13" t="s">
        <v>1302</v>
      </c>
      <c r="C229" s="13" t="s">
        <v>1303</v>
      </c>
      <c r="D229" s="13" t="s">
        <v>46</v>
      </c>
      <c r="E229" s="13" t="s">
        <v>424</v>
      </c>
      <c r="F229" s="13" t="s">
        <v>425</v>
      </c>
      <c r="G229" s="13" t="s">
        <v>1304</v>
      </c>
      <c r="H229" s="13" t="s">
        <v>104</v>
      </c>
      <c r="I229" s="13">
        <v>0</v>
      </c>
      <c r="J229" s="15">
        <f t="shared" si="12"/>
        <v>15</v>
      </c>
      <c r="K229" s="13" t="s">
        <v>14</v>
      </c>
      <c r="L229" s="2">
        <f>VLOOKUP(B229,[1]Sheet2!$A:$C,3,FALSE)</f>
        <v>206</v>
      </c>
      <c r="M229" s="2" t="e">
        <f>VLOOKUP(B229,[1]现刊借阅时长!$A:$D,3,FALSE)</f>
        <v>#N/A</v>
      </c>
      <c r="N229" s="2">
        <v>0</v>
      </c>
      <c r="O229" s="9">
        <f t="shared" si="13"/>
        <v>206</v>
      </c>
      <c r="P229" s="2">
        <f>VLOOKUP(B229,[1]Sheet11!$A:$B,2,FALSE)</f>
        <v>6</v>
      </c>
      <c r="Q229" s="2" t="e">
        <f>VLOOKUP(B229,[1]现刊借阅时长!$A:$D,4,FALSE)</f>
        <v>#N/A</v>
      </c>
      <c r="R229" s="2">
        <v>0</v>
      </c>
      <c r="S229" s="9">
        <f t="shared" si="14"/>
        <v>6</v>
      </c>
      <c r="T229" s="9">
        <f t="shared" si="15"/>
        <v>0.175679893876615</v>
      </c>
    </row>
    <row r="230" customHeight="1" spans="1:20">
      <c r="A230" s="13">
        <v>194</v>
      </c>
      <c r="B230" s="13" t="s">
        <v>1358</v>
      </c>
      <c r="C230" s="13" t="s">
        <v>1359</v>
      </c>
      <c r="D230" s="13" t="s">
        <v>46</v>
      </c>
      <c r="E230" s="13" t="s">
        <v>1360</v>
      </c>
      <c r="F230" s="13" t="s">
        <v>1361</v>
      </c>
      <c r="G230" s="13" t="s">
        <v>1362</v>
      </c>
      <c r="H230" s="13" t="s">
        <v>104</v>
      </c>
      <c r="I230" s="13">
        <v>0</v>
      </c>
      <c r="J230" s="15">
        <f t="shared" si="12"/>
        <v>15</v>
      </c>
      <c r="K230" s="13" t="s">
        <v>14</v>
      </c>
      <c r="L230" s="2">
        <f>VLOOKUP(B230,[1]Sheet2!$A:$C,3,FALSE)</f>
        <v>365</v>
      </c>
      <c r="M230" s="2" t="e">
        <f>VLOOKUP(B230,[1]现刊借阅时长!$A:$D,3,FALSE)</f>
        <v>#N/A</v>
      </c>
      <c r="N230" s="2">
        <v>0</v>
      </c>
      <c r="O230" s="9">
        <f t="shared" si="13"/>
        <v>365</v>
      </c>
      <c r="P230" s="2">
        <f>VLOOKUP(B230,[1]Sheet11!$A:$B,2,FALSE)</f>
        <v>3</v>
      </c>
      <c r="Q230" s="2" t="e">
        <f>VLOOKUP(B230,[1]现刊借阅时长!$A:$D,4,FALSE)</f>
        <v>#N/A</v>
      </c>
      <c r="R230" s="2">
        <v>0</v>
      </c>
      <c r="S230" s="9">
        <f t="shared" si="14"/>
        <v>3</v>
      </c>
      <c r="T230" s="9">
        <f t="shared" si="15"/>
        <v>0.174670739096969</v>
      </c>
    </row>
    <row r="231" customHeight="1" spans="1:20">
      <c r="A231" s="13">
        <v>276</v>
      </c>
      <c r="B231" s="13" t="s">
        <v>1818</v>
      </c>
      <c r="C231" s="13" t="s">
        <v>1819</v>
      </c>
      <c r="D231" s="13" t="s">
        <v>61</v>
      </c>
      <c r="E231" s="13" t="s">
        <v>1820</v>
      </c>
      <c r="F231" s="13" t="s">
        <v>1821</v>
      </c>
      <c r="G231" s="13" t="s">
        <v>1822</v>
      </c>
      <c r="H231" s="13" t="s">
        <v>91</v>
      </c>
      <c r="I231" s="13">
        <v>0</v>
      </c>
      <c r="J231" s="15">
        <f t="shared" si="12"/>
        <v>13</v>
      </c>
      <c r="K231" s="13" t="s">
        <v>14</v>
      </c>
      <c r="L231" s="2">
        <f>VLOOKUP(B231,[1]Sheet2!$A:$C,3,FALSE)</f>
        <v>344</v>
      </c>
      <c r="M231" s="2" t="e">
        <f>VLOOKUP(B231,[1]现刊借阅时长!$A:$D,3,FALSE)</f>
        <v>#N/A</v>
      </c>
      <c r="N231" s="2">
        <v>0</v>
      </c>
      <c r="O231" s="9">
        <f t="shared" si="13"/>
        <v>344</v>
      </c>
      <c r="P231" s="2">
        <f>VLOOKUP(B231,[1]Sheet11!$A:$B,2,FALSE)</f>
        <v>7</v>
      </c>
      <c r="Q231" s="2" t="e">
        <f>VLOOKUP(B231,[1]现刊借阅时长!$A:$D,4,FALSE)</f>
        <v>#N/A</v>
      </c>
      <c r="R231" s="2">
        <v>0</v>
      </c>
      <c r="S231" s="9">
        <f t="shared" si="14"/>
        <v>7</v>
      </c>
      <c r="T231" s="9">
        <f t="shared" si="15"/>
        <v>0.172300049677099</v>
      </c>
    </row>
    <row r="232" customHeight="1" spans="1:20">
      <c r="A232" s="13">
        <v>230</v>
      </c>
      <c r="B232" s="13" t="s">
        <v>1582</v>
      </c>
      <c r="C232" s="13" t="s">
        <v>1583</v>
      </c>
      <c r="D232" s="13" t="s">
        <v>54</v>
      </c>
      <c r="E232" s="13" t="s">
        <v>1584</v>
      </c>
      <c r="F232" s="13" t="s">
        <v>1585</v>
      </c>
      <c r="G232" s="13" t="s">
        <v>1586</v>
      </c>
      <c r="H232" s="13" t="s">
        <v>97</v>
      </c>
      <c r="I232" s="13">
        <v>0</v>
      </c>
      <c r="J232" s="15">
        <f t="shared" si="12"/>
        <v>14</v>
      </c>
      <c r="K232" s="13" t="s">
        <v>14</v>
      </c>
      <c r="L232" s="2">
        <f>VLOOKUP(B232,[1]Sheet2!$A:$C,3,FALSE)</f>
        <v>223</v>
      </c>
      <c r="M232" s="2" t="e">
        <f>VLOOKUP(B232,[1]现刊借阅时长!$A:$D,3,FALSE)</f>
        <v>#N/A</v>
      </c>
      <c r="N232" s="2">
        <v>0</v>
      </c>
      <c r="O232" s="9">
        <f t="shared" si="13"/>
        <v>223</v>
      </c>
      <c r="P232" s="2">
        <f>VLOOKUP(B232,[1]Sheet11!$A:$B,2,FALSE)</f>
        <v>7</v>
      </c>
      <c r="Q232" s="2" t="e">
        <f>VLOOKUP(B232,[1]现刊借阅时长!$A:$D,4,FALSE)</f>
        <v>#N/A</v>
      </c>
      <c r="R232" s="2">
        <v>0</v>
      </c>
      <c r="S232" s="9">
        <f t="shared" si="14"/>
        <v>7</v>
      </c>
      <c r="T232" s="9">
        <f t="shared" si="15"/>
        <v>0.172258015208835</v>
      </c>
    </row>
    <row r="233" customHeight="1" spans="1:20">
      <c r="A233" s="13">
        <v>281</v>
      </c>
      <c r="B233" s="13" t="s">
        <v>1844</v>
      </c>
      <c r="C233" s="13" t="s">
        <v>1845</v>
      </c>
      <c r="D233" s="13" t="s">
        <v>54</v>
      </c>
      <c r="E233" s="13" t="s">
        <v>440</v>
      </c>
      <c r="F233" s="13" t="s">
        <v>441</v>
      </c>
      <c r="G233" s="13" t="s">
        <v>1846</v>
      </c>
      <c r="H233" s="13" t="s">
        <v>91</v>
      </c>
      <c r="I233" s="13">
        <v>0</v>
      </c>
      <c r="J233" s="15">
        <f t="shared" si="12"/>
        <v>13</v>
      </c>
      <c r="K233" s="13" t="s">
        <v>14</v>
      </c>
      <c r="L233" s="2">
        <f>VLOOKUP(B233,[1]Sheet2!$A:$C,3,FALSE)</f>
        <v>112</v>
      </c>
      <c r="M233" s="2" t="e">
        <f>VLOOKUP(B233,[1]现刊借阅时长!$A:$D,3,FALSE)</f>
        <v>#N/A</v>
      </c>
      <c r="N233" s="2">
        <v>0</v>
      </c>
      <c r="O233" s="9">
        <f t="shared" si="13"/>
        <v>112</v>
      </c>
      <c r="P233" s="2">
        <f>VLOOKUP(B233,[1]Sheet11!$A:$B,2,FALSE)</f>
        <v>11</v>
      </c>
      <c r="Q233" s="2" t="e">
        <f>VLOOKUP(B233,[1]现刊借阅时长!$A:$D,4,FALSE)</f>
        <v>#N/A</v>
      </c>
      <c r="R233" s="2">
        <v>0</v>
      </c>
      <c r="S233" s="9">
        <f t="shared" si="14"/>
        <v>11</v>
      </c>
      <c r="T233" s="9">
        <f t="shared" si="15"/>
        <v>0.172155276417572</v>
      </c>
    </row>
    <row r="234" customHeight="1" spans="1:20">
      <c r="A234" s="13">
        <v>213</v>
      </c>
      <c r="B234" s="13" t="s">
        <v>1471</v>
      </c>
      <c r="C234" s="13" t="s">
        <v>1472</v>
      </c>
      <c r="D234" s="13" t="s">
        <v>46</v>
      </c>
      <c r="E234" s="13" t="s">
        <v>424</v>
      </c>
      <c r="F234" s="13" t="s">
        <v>425</v>
      </c>
      <c r="G234" s="13" t="s">
        <v>1473</v>
      </c>
      <c r="H234" s="13" t="s">
        <v>97</v>
      </c>
      <c r="I234" s="13">
        <v>0</v>
      </c>
      <c r="J234" s="15">
        <f t="shared" si="12"/>
        <v>14</v>
      </c>
      <c r="K234" s="13" t="s">
        <v>14</v>
      </c>
      <c r="L234" s="2">
        <f>VLOOKUP(B234,[1]Sheet2!$A:$C,3,FALSE)</f>
        <v>215</v>
      </c>
      <c r="M234" s="2" t="e">
        <f>VLOOKUP(B234,[1]现刊借阅时长!$A:$D,3,FALSE)</f>
        <v>#N/A</v>
      </c>
      <c r="N234" s="2">
        <v>0</v>
      </c>
      <c r="O234" s="9">
        <f t="shared" si="13"/>
        <v>215</v>
      </c>
      <c r="P234" s="2">
        <f>VLOOKUP(B234,[1]Sheet11!$A:$B,2,FALSE)</f>
        <v>7</v>
      </c>
      <c r="Q234" s="2" t="e">
        <f>VLOOKUP(B234,[1]现刊借阅时长!$A:$D,4,FALSE)</f>
        <v>#N/A</v>
      </c>
      <c r="R234" s="2">
        <v>0</v>
      </c>
      <c r="S234" s="9">
        <f t="shared" si="14"/>
        <v>7</v>
      </c>
      <c r="T234" s="9">
        <f t="shared" si="15"/>
        <v>0.171661890022546</v>
      </c>
    </row>
    <row r="235" customHeight="1" spans="1:20">
      <c r="A235" s="13">
        <v>224</v>
      </c>
      <c r="B235" s="13" t="s">
        <v>1546</v>
      </c>
      <c r="C235" s="13" t="s">
        <v>1547</v>
      </c>
      <c r="D235" s="13" t="s">
        <v>54</v>
      </c>
      <c r="E235" s="13" t="s">
        <v>1548</v>
      </c>
      <c r="F235" s="13" t="s">
        <v>1549</v>
      </c>
      <c r="G235" s="13" t="s">
        <v>1550</v>
      </c>
      <c r="H235" s="13" t="s">
        <v>97</v>
      </c>
      <c r="I235" s="13">
        <v>0</v>
      </c>
      <c r="J235" s="15">
        <f t="shared" si="12"/>
        <v>14</v>
      </c>
      <c r="K235" s="13" t="s">
        <v>14</v>
      </c>
      <c r="L235" s="2">
        <f>VLOOKUP(B235,[1]Sheet2!$A:$C,3,FALSE)</f>
        <v>387</v>
      </c>
      <c r="M235" s="2" t="e">
        <f>VLOOKUP(B235,[1]现刊借阅时长!$A:$D,3,FALSE)</f>
        <v>#N/A</v>
      </c>
      <c r="N235" s="2">
        <v>0</v>
      </c>
      <c r="O235" s="9">
        <f t="shared" si="13"/>
        <v>387</v>
      </c>
      <c r="P235" s="2">
        <f>VLOOKUP(B235,[1]Sheet11!$A:$B,2,FALSE)</f>
        <v>4</v>
      </c>
      <c r="Q235" s="2" t="e">
        <f>VLOOKUP(B235,[1]现刊借阅时长!$A:$D,4,FALSE)</f>
        <v>#N/A</v>
      </c>
      <c r="R235" s="2">
        <v>0</v>
      </c>
      <c r="S235" s="9">
        <f t="shared" si="14"/>
        <v>4</v>
      </c>
      <c r="T235" s="9">
        <f t="shared" si="15"/>
        <v>0.171621438670619</v>
      </c>
    </row>
    <row r="236" customHeight="1" spans="1:20">
      <c r="A236" s="13">
        <v>292</v>
      </c>
      <c r="B236" s="13" t="s">
        <v>1903</v>
      </c>
      <c r="C236" s="13" t="s">
        <v>1904</v>
      </c>
      <c r="D236" s="13" t="s">
        <v>46</v>
      </c>
      <c r="E236" s="13" t="s">
        <v>1905</v>
      </c>
      <c r="F236" s="13" t="s">
        <v>1906</v>
      </c>
      <c r="G236" s="13" t="s">
        <v>1907</v>
      </c>
      <c r="H236" s="13" t="s">
        <v>85</v>
      </c>
      <c r="I236" s="13">
        <v>0</v>
      </c>
      <c r="J236" s="15">
        <f t="shared" si="12"/>
        <v>12</v>
      </c>
      <c r="K236" s="13" t="s">
        <v>14</v>
      </c>
      <c r="L236" s="2">
        <f>VLOOKUP(B236,[1]Sheet2!$A:$C,3,FALSE)</f>
        <v>282</v>
      </c>
      <c r="M236" s="2" t="e">
        <f>VLOOKUP(B236,[1]现刊借阅时长!$A:$D,3,FALSE)</f>
        <v>#N/A</v>
      </c>
      <c r="N236" s="2">
        <v>0</v>
      </c>
      <c r="O236" s="9">
        <f t="shared" si="13"/>
        <v>282</v>
      </c>
      <c r="P236" s="2">
        <f>VLOOKUP(B236,[1]Sheet11!$A:$B,2,FALSE)</f>
        <v>10</v>
      </c>
      <c r="Q236" s="2" t="e">
        <f>VLOOKUP(B236,[1]现刊借阅时长!$A:$D,4,FALSE)</f>
        <v>#N/A</v>
      </c>
      <c r="R236" s="2">
        <v>0</v>
      </c>
      <c r="S236" s="9">
        <f t="shared" si="14"/>
        <v>10</v>
      </c>
      <c r="T236" s="9">
        <f t="shared" si="15"/>
        <v>0.171562863366142</v>
      </c>
    </row>
    <row r="237" customHeight="1" spans="1:20">
      <c r="A237" s="13">
        <v>327</v>
      </c>
      <c r="B237" s="13" t="s">
        <v>2094</v>
      </c>
      <c r="C237" s="13" t="s">
        <v>2095</v>
      </c>
      <c r="D237" s="13" t="s">
        <v>46</v>
      </c>
      <c r="E237" s="13" t="s">
        <v>1953</v>
      </c>
      <c r="F237" s="13" t="s">
        <v>1954</v>
      </c>
      <c r="G237" s="13" t="s">
        <v>2096</v>
      </c>
      <c r="H237" s="13" t="s">
        <v>85</v>
      </c>
      <c r="I237" s="13">
        <v>0</v>
      </c>
      <c r="J237" s="15">
        <f t="shared" si="12"/>
        <v>12</v>
      </c>
      <c r="K237" s="13" t="s">
        <v>14</v>
      </c>
      <c r="L237" s="2">
        <f>VLOOKUP(B237,[1]Sheet2!$A:$C,3,FALSE)</f>
        <v>450</v>
      </c>
      <c r="M237" s="2" t="e">
        <f>VLOOKUP(B237,[1]现刊借阅时长!$A:$D,3,FALSE)</f>
        <v>#N/A</v>
      </c>
      <c r="N237" s="2">
        <v>0</v>
      </c>
      <c r="O237" s="9">
        <f t="shared" si="13"/>
        <v>450</v>
      </c>
      <c r="P237" s="2">
        <f>VLOOKUP(B237,[1]Sheet11!$A:$B,2,FALSE)</f>
        <v>7</v>
      </c>
      <c r="Q237" s="2" t="e">
        <f>VLOOKUP(B237,[1]现刊借阅时长!$A:$D,4,FALSE)</f>
        <v>#N/A</v>
      </c>
      <c r="R237" s="2">
        <v>0</v>
      </c>
      <c r="S237" s="9">
        <f t="shared" si="14"/>
        <v>7</v>
      </c>
      <c r="T237" s="9">
        <f t="shared" si="15"/>
        <v>0.171224349421071</v>
      </c>
    </row>
    <row r="238" customHeight="1" spans="1:20">
      <c r="A238" s="13">
        <v>180</v>
      </c>
      <c r="B238" s="13" t="s">
        <v>1272</v>
      </c>
      <c r="C238" s="13" t="s">
        <v>1273</v>
      </c>
      <c r="D238" s="13" t="s">
        <v>46</v>
      </c>
      <c r="E238" s="13" t="s">
        <v>1274</v>
      </c>
      <c r="F238" s="13" t="s">
        <v>1275</v>
      </c>
      <c r="G238" s="13" t="s">
        <v>1276</v>
      </c>
      <c r="H238" s="13" t="s">
        <v>104</v>
      </c>
      <c r="I238" s="13">
        <v>0</v>
      </c>
      <c r="J238" s="15">
        <f t="shared" si="12"/>
        <v>15</v>
      </c>
      <c r="K238" s="13" t="s">
        <v>14</v>
      </c>
      <c r="L238" s="2">
        <f>VLOOKUP(B238,[1]Sheet2!$A:$C,3,FALSE)</f>
        <v>257</v>
      </c>
      <c r="M238" s="2" t="e">
        <f>VLOOKUP(B238,[1]现刊借阅时长!$A:$D,3,FALSE)</f>
        <v>#N/A</v>
      </c>
      <c r="N238" s="2">
        <v>0</v>
      </c>
      <c r="O238" s="9">
        <f t="shared" si="13"/>
        <v>257</v>
      </c>
      <c r="P238" s="2">
        <f>VLOOKUP(B238,[1]Sheet11!$A:$B,2,FALSE)</f>
        <v>4</v>
      </c>
      <c r="Q238" s="2" t="e">
        <f>VLOOKUP(B238,[1]现刊借阅时长!$A:$D,4,FALSE)</f>
        <v>#N/A</v>
      </c>
      <c r="R238" s="2">
        <v>0</v>
      </c>
      <c r="S238" s="9">
        <f t="shared" si="14"/>
        <v>4</v>
      </c>
      <c r="T238" s="9">
        <f t="shared" si="15"/>
        <v>0.17090876336778</v>
      </c>
    </row>
    <row r="239" customHeight="1" spans="1:20">
      <c r="A239" s="13">
        <v>232</v>
      </c>
      <c r="B239" s="13" t="s">
        <v>1594</v>
      </c>
      <c r="C239" s="13" t="s">
        <v>1595</v>
      </c>
      <c r="D239" s="13" t="s">
        <v>54</v>
      </c>
      <c r="E239" s="13" t="s">
        <v>1584</v>
      </c>
      <c r="F239" s="13" t="s">
        <v>1585</v>
      </c>
      <c r="G239" s="13" t="s">
        <v>1596</v>
      </c>
      <c r="H239" s="13" t="s">
        <v>97</v>
      </c>
      <c r="I239" s="13">
        <v>0</v>
      </c>
      <c r="J239" s="15">
        <f t="shared" si="12"/>
        <v>14</v>
      </c>
      <c r="K239" s="13" t="s">
        <v>14</v>
      </c>
      <c r="L239" s="2">
        <f>VLOOKUP(B239,[1]Sheet2!$A:$C,3,FALSE)</f>
        <v>78</v>
      </c>
      <c r="M239" s="2" t="e">
        <f>VLOOKUP(B239,[1]现刊借阅时长!$A:$D,3,FALSE)</f>
        <v>#N/A</v>
      </c>
      <c r="N239" s="2">
        <v>0</v>
      </c>
      <c r="O239" s="9">
        <f t="shared" si="13"/>
        <v>78</v>
      </c>
      <c r="P239" s="2">
        <f>VLOOKUP(B239,[1]Sheet11!$A:$B,2,FALSE)</f>
        <v>9</v>
      </c>
      <c r="Q239" s="2" t="e">
        <f>VLOOKUP(B239,[1]现刊借阅时长!$A:$D,4,FALSE)</f>
        <v>#N/A</v>
      </c>
      <c r="R239" s="2">
        <v>0</v>
      </c>
      <c r="S239" s="9">
        <f t="shared" si="14"/>
        <v>9</v>
      </c>
      <c r="T239" s="9">
        <f t="shared" si="15"/>
        <v>0.170024674778773</v>
      </c>
    </row>
    <row r="240" customHeight="1" spans="1:20">
      <c r="A240" s="13">
        <v>310</v>
      </c>
      <c r="B240" s="13" t="s">
        <v>1991</v>
      </c>
      <c r="C240" s="13" t="s">
        <v>1992</v>
      </c>
      <c r="D240" s="13" t="s">
        <v>61</v>
      </c>
      <c r="E240" s="13" t="s">
        <v>1354</v>
      </c>
      <c r="F240" s="13" t="s">
        <v>1355</v>
      </c>
      <c r="G240" s="13" t="s">
        <v>1993</v>
      </c>
      <c r="H240" s="13" t="s">
        <v>85</v>
      </c>
      <c r="I240" s="13">
        <v>0</v>
      </c>
      <c r="J240" s="15">
        <f t="shared" si="12"/>
        <v>12</v>
      </c>
      <c r="K240" s="13" t="s">
        <v>14</v>
      </c>
      <c r="L240" s="2">
        <f>VLOOKUP(B240,[1]Sheet2!$A:$C,3,FALSE)</f>
        <v>374</v>
      </c>
      <c r="M240" s="2" t="e">
        <f>VLOOKUP(B240,[1]现刊借阅时长!$A:$D,3,FALSE)</f>
        <v>#N/A</v>
      </c>
      <c r="N240" s="2">
        <v>0</v>
      </c>
      <c r="O240" s="9">
        <f t="shared" si="13"/>
        <v>374</v>
      </c>
      <c r="P240" s="2">
        <f>VLOOKUP(B240,[1]Sheet11!$A:$B,2,FALSE)</f>
        <v>8</v>
      </c>
      <c r="Q240" s="2" t="e">
        <f>VLOOKUP(B240,[1]现刊借阅时长!$A:$D,4,FALSE)</f>
        <v>#N/A</v>
      </c>
      <c r="R240" s="2">
        <v>0</v>
      </c>
      <c r="S240" s="9">
        <f t="shared" si="14"/>
        <v>8</v>
      </c>
      <c r="T240" s="9">
        <f t="shared" si="15"/>
        <v>0.169846874437038</v>
      </c>
    </row>
    <row r="241" customHeight="1" spans="1:20">
      <c r="A241" s="13">
        <v>219</v>
      </c>
      <c r="B241" s="13" t="s">
        <v>1508</v>
      </c>
      <c r="C241" s="13" t="s">
        <v>1509</v>
      </c>
      <c r="D241" s="13" t="s">
        <v>54</v>
      </c>
      <c r="E241" s="13" t="s">
        <v>368</v>
      </c>
      <c r="F241" s="13" t="s">
        <v>369</v>
      </c>
      <c r="G241" s="13" t="s">
        <v>1510</v>
      </c>
      <c r="H241" s="13" t="s">
        <v>97</v>
      </c>
      <c r="I241" s="13">
        <v>0</v>
      </c>
      <c r="J241" s="15">
        <f t="shared" si="12"/>
        <v>14</v>
      </c>
      <c r="K241" s="13" t="s">
        <v>14</v>
      </c>
      <c r="L241" s="2">
        <f>VLOOKUP(B241,[1]Sheet2!$A:$C,3,FALSE)</f>
        <v>132</v>
      </c>
      <c r="M241" s="2" t="e">
        <f>VLOOKUP(B241,[1]现刊借阅时长!$A:$D,3,FALSE)</f>
        <v>#N/A</v>
      </c>
      <c r="N241" s="2">
        <v>0</v>
      </c>
      <c r="O241" s="9">
        <f t="shared" si="13"/>
        <v>132</v>
      </c>
      <c r="P241" s="2">
        <f>VLOOKUP(B241,[1]Sheet11!$A:$B,2,FALSE)</f>
        <v>8</v>
      </c>
      <c r="Q241" s="2" t="e">
        <f>VLOOKUP(B241,[1]现刊借阅时长!$A:$D,4,FALSE)</f>
        <v>#N/A</v>
      </c>
      <c r="R241" s="2">
        <v>0</v>
      </c>
      <c r="S241" s="9">
        <f t="shared" si="14"/>
        <v>8</v>
      </c>
      <c r="T241" s="9">
        <f t="shared" si="15"/>
        <v>0.16976280550051</v>
      </c>
    </row>
    <row r="242" customHeight="1" spans="1:20">
      <c r="A242" s="13">
        <v>331</v>
      </c>
      <c r="B242" s="13" t="s">
        <v>2119</v>
      </c>
      <c r="C242" s="13" t="s">
        <v>2120</v>
      </c>
      <c r="D242" s="13" t="s">
        <v>61</v>
      </c>
      <c r="E242" s="13" t="s">
        <v>590</v>
      </c>
      <c r="F242" s="13" t="s">
        <v>591</v>
      </c>
      <c r="G242" s="13" t="s">
        <v>2121</v>
      </c>
      <c r="H242" s="13" t="s">
        <v>85</v>
      </c>
      <c r="I242" s="13">
        <v>0</v>
      </c>
      <c r="J242" s="15">
        <f t="shared" si="12"/>
        <v>12</v>
      </c>
      <c r="K242" s="13" t="s">
        <v>14</v>
      </c>
      <c r="L242" s="2">
        <f>VLOOKUP(B242,[1]Sheet2!$A:$C,3,FALSE)</f>
        <v>660</v>
      </c>
      <c r="M242" s="2" t="e">
        <f>VLOOKUP(B242,[1]现刊借阅时长!$A:$D,3,FALSE)</f>
        <v>#N/A</v>
      </c>
      <c r="N242" s="2">
        <v>0</v>
      </c>
      <c r="O242" s="9">
        <f t="shared" si="13"/>
        <v>660</v>
      </c>
      <c r="P242" s="2">
        <f>VLOOKUP(B242,[1]Sheet11!$A:$B,2,FALSE)</f>
        <v>3</v>
      </c>
      <c r="Q242" s="2" t="e">
        <f>VLOOKUP(B242,[1]现刊借阅时长!$A:$D,4,FALSE)</f>
        <v>#N/A</v>
      </c>
      <c r="R242" s="2">
        <v>0</v>
      </c>
      <c r="S242" s="9">
        <f t="shared" si="14"/>
        <v>3</v>
      </c>
      <c r="T242" s="9">
        <f t="shared" si="15"/>
        <v>0.169729778418303</v>
      </c>
    </row>
    <row r="243" customHeight="1" spans="1:20">
      <c r="A243" s="13">
        <v>237</v>
      </c>
      <c r="B243" s="13" t="s">
        <v>1622</v>
      </c>
      <c r="C243" s="13" t="s">
        <v>1623</v>
      </c>
      <c r="D243" s="13" t="s">
        <v>54</v>
      </c>
      <c r="E243" s="13" t="s">
        <v>323</v>
      </c>
      <c r="F243" s="13" t="s">
        <v>324</v>
      </c>
      <c r="G243" s="13" t="s">
        <v>1624</v>
      </c>
      <c r="H243" s="13" t="s">
        <v>91</v>
      </c>
      <c r="I243" s="13">
        <v>0</v>
      </c>
      <c r="J243" s="15">
        <f t="shared" si="12"/>
        <v>13</v>
      </c>
      <c r="K243" s="13" t="s">
        <v>14</v>
      </c>
      <c r="L243" s="2">
        <f>VLOOKUP(B243,[1]Sheet2!$A:$C,3,FALSE)</f>
        <v>308</v>
      </c>
      <c r="M243" s="2" t="e">
        <f>VLOOKUP(B243,[1]现刊借阅时长!$A:$D,3,FALSE)</f>
        <v>#N/A</v>
      </c>
      <c r="N243" s="2">
        <v>0</v>
      </c>
      <c r="O243" s="9">
        <f t="shared" si="13"/>
        <v>308</v>
      </c>
      <c r="P243" s="2">
        <f>VLOOKUP(B243,[1]Sheet11!$A:$B,2,FALSE)</f>
        <v>7</v>
      </c>
      <c r="Q243" s="2" t="e">
        <f>VLOOKUP(B243,[1]现刊借阅时长!$A:$D,4,FALSE)</f>
        <v>#N/A</v>
      </c>
      <c r="R243" s="2">
        <v>0</v>
      </c>
      <c r="S243" s="9">
        <f t="shared" si="14"/>
        <v>7</v>
      </c>
      <c r="T243" s="9">
        <f t="shared" si="15"/>
        <v>0.169617486338798</v>
      </c>
    </row>
    <row r="244" customHeight="1" spans="1:20">
      <c r="A244" s="13">
        <v>193</v>
      </c>
      <c r="B244" s="13" t="s">
        <v>1352</v>
      </c>
      <c r="C244" s="13" t="s">
        <v>1353</v>
      </c>
      <c r="D244" s="13" t="s">
        <v>61</v>
      </c>
      <c r="E244" s="13" t="s">
        <v>1354</v>
      </c>
      <c r="F244" s="13" t="s">
        <v>1355</v>
      </c>
      <c r="G244" s="13" t="s">
        <v>1356</v>
      </c>
      <c r="H244" s="13" t="s">
        <v>104</v>
      </c>
      <c r="I244" s="13">
        <v>0</v>
      </c>
      <c r="J244" s="15">
        <f t="shared" si="12"/>
        <v>15</v>
      </c>
      <c r="K244" s="13" t="s">
        <v>14</v>
      </c>
      <c r="L244" s="2">
        <f>VLOOKUP(B244,[1]Sheet2!$A:$C,3,FALSE)</f>
        <v>284</v>
      </c>
      <c r="M244" s="2" t="e">
        <f>VLOOKUP(B244,[1]现刊借阅时长!$A:$D,3,FALSE)</f>
        <v>#N/A</v>
      </c>
      <c r="N244" s="2">
        <v>0</v>
      </c>
      <c r="O244" s="9">
        <f t="shared" si="13"/>
        <v>284</v>
      </c>
      <c r="P244" s="2">
        <f>VLOOKUP(B244,[1]Sheet11!$A:$B,2,FALSE)</f>
        <v>3</v>
      </c>
      <c r="Q244" s="2" t="e">
        <f>VLOOKUP(B244,[1]现刊借阅时长!$A:$D,4,FALSE)</f>
        <v>#N/A</v>
      </c>
      <c r="R244" s="2">
        <v>0</v>
      </c>
      <c r="S244" s="9">
        <f t="shared" si="14"/>
        <v>3</v>
      </c>
      <c r="T244" s="9">
        <f t="shared" si="15"/>
        <v>0.168634971585791</v>
      </c>
    </row>
    <row r="245" customHeight="1" spans="1:20">
      <c r="A245" s="13">
        <v>196</v>
      </c>
      <c r="B245" s="13" t="s">
        <v>1367</v>
      </c>
      <c r="C245" s="13" t="s">
        <v>1368</v>
      </c>
      <c r="D245" s="13" t="s">
        <v>61</v>
      </c>
      <c r="E245" s="13" t="s">
        <v>1354</v>
      </c>
      <c r="F245" s="13" t="s">
        <v>1355</v>
      </c>
      <c r="G245" s="13" t="s">
        <v>1369</v>
      </c>
      <c r="H245" s="13" t="s">
        <v>104</v>
      </c>
      <c r="I245" s="13">
        <v>0</v>
      </c>
      <c r="J245" s="15">
        <f t="shared" si="12"/>
        <v>15</v>
      </c>
      <c r="K245" s="13" t="s">
        <v>14</v>
      </c>
      <c r="L245" s="2">
        <f>VLOOKUP(B245,[1]Sheet2!$A:$C,3,FALSE)</f>
        <v>340</v>
      </c>
      <c r="M245" s="2" t="e">
        <f>VLOOKUP(B245,[1]现刊借阅时长!$A:$D,3,FALSE)</f>
        <v>#N/A</v>
      </c>
      <c r="N245" s="2">
        <v>0</v>
      </c>
      <c r="O245" s="9">
        <f t="shared" si="13"/>
        <v>340</v>
      </c>
      <c r="P245" s="2">
        <f>VLOOKUP(B245,[1]Sheet11!$A:$B,2,FALSE)</f>
        <v>2</v>
      </c>
      <c r="Q245" s="2" t="e">
        <f>VLOOKUP(B245,[1]现刊借阅时长!$A:$D,4,FALSE)</f>
        <v>#N/A</v>
      </c>
      <c r="R245" s="2">
        <v>0</v>
      </c>
      <c r="S245" s="9">
        <f t="shared" si="14"/>
        <v>2</v>
      </c>
      <c r="T245" s="9">
        <f t="shared" si="15"/>
        <v>0.168522133604101</v>
      </c>
    </row>
    <row r="246" customHeight="1" spans="1:20">
      <c r="A246" s="13">
        <v>336</v>
      </c>
      <c r="B246" s="13" t="s">
        <v>2141</v>
      </c>
      <c r="C246" s="13" t="s">
        <v>2142</v>
      </c>
      <c r="D246" s="13" t="s">
        <v>61</v>
      </c>
      <c r="E246" s="13" t="s">
        <v>1238</v>
      </c>
      <c r="F246" s="13" t="s">
        <v>1239</v>
      </c>
      <c r="G246" s="13" t="s">
        <v>2143</v>
      </c>
      <c r="H246" s="13" t="s">
        <v>85</v>
      </c>
      <c r="I246" s="13">
        <v>0</v>
      </c>
      <c r="J246" s="15">
        <f t="shared" si="12"/>
        <v>12</v>
      </c>
      <c r="K246" s="13" t="s">
        <v>14</v>
      </c>
      <c r="L246" s="2">
        <f>VLOOKUP(B246,[1]Sheet2!$A:$C,3,FALSE)</f>
        <v>182</v>
      </c>
      <c r="M246" s="2" t="e">
        <f>VLOOKUP(B246,[1]现刊借阅时长!$A:$D,3,FALSE)</f>
        <v>#N/A</v>
      </c>
      <c r="N246" s="2">
        <v>0</v>
      </c>
      <c r="O246" s="9">
        <f t="shared" si="13"/>
        <v>182</v>
      </c>
      <c r="P246" s="2">
        <f>VLOOKUP(B246,[1]Sheet11!$A:$B,2,FALSE)</f>
        <v>11</v>
      </c>
      <c r="Q246" s="2" t="e">
        <f>VLOOKUP(B246,[1]现刊借阅时长!$A:$D,4,FALSE)</f>
        <v>#N/A</v>
      </c>
      <c r="R246" s="2">
        <v>0</v>
      </c>
      <c r="S246" s="9">
        <f t="shared" si="14"/>
        <v>11</v>
      </c>
      <c r="T246" s="9">
        <f t="shared" si="15"/>
        <v>0.168397012823242</v>
      </c>
    </row>
    <row r="247" customHeight="1" spans="1:20">
      <c r="A247" s="13">
        <v>253</v>
      </c>
      <c r="B247" s="13" t="s">
        <v>1704</v>
      </c>
      <c r="C247" s="13" t="s">
        <v>1705</v>
      </c>
      <c r="D247" s="13" t="s">
        <v>61</v>
      </c>
      <c r="E247" s="13" t="s">
        <v>985</v>
      </c>
      <c r="F247" s="13" t="s">
        <v>986</v>
      </c>
      <c r="G247" s="13" t="s">
        <v>1706</v>
      </c>
      <c r="H247" s="13" t="s">
        <v>91</v>
      </c>
      <c r="I247" s="13">
        <v>0</v>
      </c>
      <c r="J247" s="15">
        <f t="shared" si="12"/>
        <v>13</v>
      </c>
      <c r="K247" s="13" t="s">
        <v>14</v>
      </c>
      <c r="L247" s="2">
        <f>VLOOKUP(B247,[1]Sheet2!$A:$C,3,FALSE)</f>
        <v>173</v>
      </c>
      <c r="M247" s="2" t="e">
        <f>VLOOKUP(B247,[1]现刊借阅时长!$A:$D,3,FALSE)</f>
        <v>#N/A</v>
      </c>
      <c r="N247" s="2">
        <v>0</v>
      </c>
      <c r="O247" s="9">
        <f t="shared" si="13"/>
        <v>173</v>
      </c>
      <c r="P247" s="2">
        <f>VLOOKUP(B247,[1]Sheet11!$A:$B,2,FALSE)</f>
        <v>9</v>
      </c>
      <c r="Q247" s="2" t="e">
        <f>VLOOKUP(B247,[1]现刊借阅时长!$A:$D,4,FALSE)</f>
        <v>#N/A</v>
      </c>
      <c r="R247" s="2">
        <v>0</v>
      </c>
      <c r="S247" s="9">
        <f t="shared" si="14"/>
        <v>9</v>
      </c>
      <c r="T247" s="9">
        <f t="shared" si="15"/>
        <v>0.168129302391597</v>
      </c>
    </row>
    <row r="248" customHeight="1" spans="1:20">
      <c r="A248" s="13">
        <v>222</v>
      </c>
      <c r="B248" s="13" t="s">
        <v>1524</v>
      </c>
      <c r="C248" s="13" t="s">
        <v>1525</v>
      </c>
      <c r="D248" s="13" t="s">
        <v>46</v>
      </c>
      <c r="E248" s="13" t="s">
        <v>964</v>
      </c>
      <c r="F248" s="13" t="s">
        <v>965</v>
      </c>
      <c r="G248" s="13" t="s">
        <v>1526</v>
      </c>
      <c r="H248" s="13" t="s">
        <v>97</v>
      </c>
      <c r="I248" s="13">
        <v>0</v>
      </c>
      <c r="J248" s="15">
        <f t="shared" si="12"/>
        <v>14</v>
      </c>
      <c r="K248" s="13" t="s">
        <v>14</v>
      </c>
      <c r="L248" s="2">
        <f>VLOOKUP(B248,[1]Sheet2!$A:$C,3,FALSE)</f>
        <v>165</v>
      </c>
      <c r="M248" s="2" t="e">
        <f>VLOOKUP(B248,[1]现刊借阅时长!$A:$D,3,FALSE)</f>
        <v>#N/A</v>
      </c>
      <c r="N248" s="2">
        <v>0</v>
      </c>
      <c r="O248" s="9">
        <f t="shared" si="13"/>
        <v>165</v>
      </c>
      <c r="P248" s="2">
        <f>VLOOKUP(B248,[1]Sheet11!$A:$B,2,FALSE)</f>
        <v>7</v>
      </c>
      <c r="Q248" s="2" t="e">
        <f>VLOOKUP(B248,[1]现刊借阅时长!$A:$D,4,FALSE)</f>
        <v>#N/A</v>
      </c>
      <c r="R248" s="2">
        <v>0</v>
      </c>
      <c r="S248" s="9">
        <f t="shared" si="14"/>
        <v>7</v>
      </c>
      <c r="T248" s="9">
        <f t="shared" si="15"/>
        <v>0.167936107608239</v>
      </c>
    </row>
    <row r="249" customHeight="1" spans="1:20">
      <c r="A249" s="13">
        <v>254</v>
      </c>
      <c r="B249" s="13" t="s">
        <v>1708</v>
      </c>
      <c r="C249" s="13" t="s">
        <v>1709</v>
      </c>
      <c r="D249" s="13" t="s">
        <v>46</v>
      </c>
      <c r="E249" s="13" t="s">
        <v>430</v>
      </c>
      <c r="F249" s="13" t="s">
        <v>431</v>
      </c>
      <c r="G249" s="13" t="s">
        <v>1710</v>
      </c>
      <c r="H249" s="13" t="s">
        <v>91</v>
      </c>
      <c r="I249" s="13">
        <v>0</v>
      </c>
      <c r="J249" s="15">
        <f t="shared" si="12"/>
        <v>13</v>
      </c>
      <c r="K249" s="13" t="s">
        <v>14</v>
      </c>
      <c r="L249" s="2">
        <f>VLOOKUP(B249,[1]Sheet2!$A:$C,3,FALSE)</f>
        <v>99</v>
      </c>
      <c r="M249" s="2" t="e">
        <f>VLOOKUP(B249,[1]现刊借阅时长!$A:$D,3,FALSE)</f>
        <v>#N/A</v>
      </c>
      <c r="N249" s="2">
        <v>0</v>
      </c>
      <c r="O249" s="9">
        <f t="shared" si="13"/>
        <v>99</v>
      </c>
      <c r="P249" s="2">
        <f>VLOOKUP(B249,[1]Sheet11!$A:$B,2,FALSE)</f>
        <v>10</v>
      </c>
      <c r="Q249" s="2" t="e">
        <f>VLOOKUP(B249,[1]现刊借阅时长!$A:$D,4,FALSE)</f>
        <v>#N/A</v>
      </c>
      <c r="R249" s="2">
        <v>0</v>
      </c>
      <c r="S249" s="9">
        <f t="shared" si="14"/>
        <v>10</v>
      </c>
      <c r="T249" s="9">
        <f t="shared" si="15"/>
        <v>0.166900858704137</v>
      </c>
    </row>
    <row r="250" customHeight="1" spans="1:20">
      <c r="A250" s="13">
        <v>375</v>
      </c>
      <c r="B250" s="13" t="s">
        <v>2326</v>
      </c>
      <c r="C250" s="13" t="s">
        <v>2327</v>
      </c>
      <c r="D250" s="13" t="s">
        <v>46</v>
      </c>
      <c r="E250" s="13" t="s">
        <v>733</v>
      </c>
      <c r="F250" s="13" t="s">
        <v>734</v>
      </c>
      <c r="G250" s="13" t="s">
        <v>2328</v>
      </c>
      <c r="H250" s="13" t="s">
        <v>78</v>
      </c>
      <c r="I250" s="13">
        <v>0</v>
      </c>
      <c r="J250" s="15">
        <f t="shared" si="12"/>
        <v>11</v>
      </c>
      <c r="K250" s="13" t="s">
        <v>14</v>
      </c>
      <c r="L250" s="2">
        <f>VLOOKUP(B250,[1]Sheet2!$A:$C,3,FALSE)</f>
        <v>394</v>
      </c>
      <c r="M250" s="2" t="e">
        <f>VLOOKUP(B250,[1]现刊借阅时长!$A:$D,3,FALSE)</f>
        <v>#N/A</v>
      </c>
      <c r="N250" s="2">
        <v>0</v>
      </c>
      <c r="O250" s="9">
        <f t="shared" si="13"/>
        <v>394</v>
      </c>
      <c r="P250" s="2">
        <f>VLOOKUP(B250,[1]Sheet11!$A:$B,2,FALSE)</f>
        <v>9</v>
      </c>
      <c r="Q250" s="2" t="e">
        <f>VLOOKUP(B250,[1]现刊借阅时长!$A:$D,4,FALSE)</f>
        <v>#N/A</v>
      </c>
      <c r="R250" s="2">
        <v>0</v>
      </c>
      <c r="S250" s="9">
        <f t="shared" si="14"/>
        <v>9</v>
      </c>
      <c r="T250" s="9">
        <f t="shared" si="15"/>
        <v>0.166648542714116</v>
      </c>
    </row>
    <row r="251" customHeight="1" spans="1:20">
      <c r="A251" s="13">
        <v>309</v>
      </c>
      <c r="B251" s="13" t="s">
        <v>1985</v>
      </c>
      <c r="C251" s="13" t="s">
        <v>1986</v>
      </c>
      <c r="D251" s="13" t="s">
        <v>61</v>
      </c>
      <c r="E251" s="13" t="s">
        <v>1987</v>
      </c>
      <c r="F251" s="13" t="s">
        <v>1988</v>
      </c>
      <c r="G251" s="13" t="s">
        <v>1989</v>
      </c>
      <c r="H251" s="13" t="s">
        <v>85</v>
      </c>
      <c r="I251" s="13">
        <v>0</v>
      </c>
      <c r="J251" s="15">
        <f t="shared" si="12"/>
        <v>12</v>
      </c>
      <c r="K251" s="13" t="s">
        <v>14</v>
      </c>
      <c r="L251" s="2">
        <f>VLOOKUP(B251,[1]Sheet2!$A:$C,3,FALSE)</f>
        <v>330</v>
      </c>
      <c r="M251" s="2" t="e">
        <f>VLOOKUP(B251,[1]现刊借阅时长!$A:$D,3,FALSE)</f>
        <v>#N/A</v>
      </c>
      <c r="N251" s="2">
        <v>0</v>
      </c>
      <c r="O251" s="9">
        <f t="shared" si="13"/>
        <v>330</v>
      </c>
      <c r="P251" s="2">
        <f>VLOOKUP(B251,[1]Sheet11!$A:$B,2,FALSE)</f>
        <v>8</v>
      </c>
      <c r="Q251" s="2" t="e">
        <f>VLOOKUP(B251,[1]现刊借阅时长!$A:$D,4,FALSE)</f>
        <v>#N/A</v>
      </c>
      <c r="R251" s="2">
        <v>0</v>
      </c>
      <c r="S251" s="9">
        <f t="shared" si="14"/>
        <v>8</v>
      </c>
      <c r="T251" s="9">
        <f t="shared" si="15"/>
        <v>0.166568185912448</v>
      </c>
    </row>
    <row r="252" customHeight="1" spans="1:20">
      <c r="A252" s="13">
        <v>317</v>
      </c>
      <c r="B252" s="13" t="s">
        <v>2029</v>
      </c>
      <c r="C252" s="13" t="s">
        <v>2030</v>
      </c>
      <c r="D252" s="13" t="s">
        <v>46</v>
      </c>
      <c r="E252" s="13" t="s">
        <v>113</v>
      </c>
      <c r="F252" s="13" t="s">
        <v>114</v>
      </c>
      <c r="G252" s="13" t="s">
        <v>2031</v>
      </c>
      <c r="H252" s="13" t="s">
        <v>85</v>
      </c>
      <c r="I252" s="13">
        <v>0</v>
      </c>
      <c r="J252" s="15">
        <f t="shared" si="12"/>
        <v>12</v>
      </c>
      <c r="K252" s="13" t="s">
        <v>14</v>
      </c>
      <c r="L252" s="2">
        <f>VLOOKUP(B252,[1]Sheet2!$A:$C,3,FALSE)</f>
        <v>157</v>
      </c>
      <c r="M252" s="2" t="e">
        <f>VLOOKUP(B252,[1]现刊借阅时长!$A:$D,3,FALSE)</f>
        <v>#N/A</v>
      </c>
      <c r="N252" s="2">
        <v>0</v>
      </c>
      <c r="O252" s="9">
        <f t="shared" si="13"/>
        <v>157</v>
      </c>
      <c r="P252" s="2">
        <f>VLOOKUP(B252,[1]Sheet11!$A:$B,2,FALSE)</f>
        <v>11</v>
      </c>
      <c r="Q252" s="2" t="e">
        <f>VLOOKUP(B252,[1]现刊借阅时长!$A:$D,4,FALSE)</f>
        <v>#N/A</v>
      </c>
      <c r="R252" s="2">
        <v>0</v>
      </c>
      <c r="S252" s="9">
        <f t="shared" si="14"/>
        <v>11</v>
      </c>
      <c r="T252" s="9">
        <f t="shared" si="15"/>
        <v>0.166534121616089</v>
      </c>
    </row>
    <row r="253" customHeight="1" spans="1:20">
      <c r="A253" s="13">
        <v>268</v>
      </c>
      <c r="B253" s="13" t="s">
        <v>1775</v>
      </c>
      <c r="C253" s="13" t="s">
        <v>1776</v>
      </c>
      <c r="D253" s="13" t="s">
        <v>61</v>
      </c>
      <c r="E253" s="13" t="s">
        <v>349</v>
      </c>
      <c r="F253" s="13" t="s">
        <v>350</v>
      </c>
      <c r="G253" s="13" t="s">
        <v>1777</v>
      </c>
      <c r="H253" s="13" t="s">
        <v>91</v>
      </c>
      <c r="I253" s="13">
        <v>0</v>
      </c>
      <c r="J253" s="15">
        <f t="shared" si="12"/>
        <v>13</v>
      </c>
      <c r="K253" s="13" t="s">
        <v>14</v>
      </c>
      <c r="L253" s="2">
        <f>VLOOKUP(B253,[1]Sheet2!$A:$C,3,FALSE)</f>
        <v>324</v>
      </c>
      <c r="M253" s="2" t="e">
        <f>VLOOKUP(B253,[1]现刊借阅时长!$A:$D,3,FALSE)</f>
        <v>#N/A</v>
      </c>
      <c r="N253" s="2">
        <v>0</v>
      </c>
      <c r="O253" s="9">
        <f t="shared" si="13"/>
        <v>324</v>
      </c>
      <c r="P253" s="2">
        <f>VLOOKUP(B253,[1]Sheet11!$A:$B,2,FALSE)</f>
        <v>6</v>
      </c>
      <c r="Q253" s="2" t="e">
        <f>VLOOKUP(B253,[1]现刊借阅时长!$A:$D,4,FALSE)</f>
        <v>#N/A</v>
      </c>
      <c r="R253" s="2">
        <v>0</v>
      </c>
      <c r="S253" s="9">
        <f t="shared" si="14"/>
        <v>6</v>
      </c>
      <c r="T253" s="9">
        <f t="shared" si="15"/>
        <v>0.166524022425662</v>
      </c>
    </row>
    <row r="254" customHeight="1" spans="1:20">
      <c r="A254" s="13">
        <v>258</v>
      </c>
      <c r="B254" s="13" t="s">
        <v>1733</v>
      </c>
      <c r="C254" s="13" t="s">
        <v>1734</v>
      </c>
      <c r="D254" s="13" t="s">
        <v>54</v>
      </c>
      <c r="E254" s="13" t="s">
        <v>119</v>
      </c>
      <c r="F254" s="13" t="s">
        <v>120</v>
      </c>
      <c r="G254" s="13" t="s">
        <v>1735</v>
      </c>
      <c r="H254" s="13" t="s">
        <v>91</v>
      </c>
      <c r="I254" s="13">
        <v>0</v>
      </c>
      <c r="J254" s="15">
        <f t="shared" si="12"/>
        <v>13</v>
      </c>
      <c r="K254" s="13" t="s">
        <v>14</v>
      </c>
      <c r="L254" s="2">
        <f>VLOOKUP(B254,[1]Sheet2!$A:$C,3,FALSE)</f>
        <v>322</v>
      </c>
      <c r="M254" s="2" t="e">
        <f>VLOOKUP(B254,[1]现刊借阅时长!$A:$D,3,FALSE)</f>
        <v>#N/A</v>
      </c>
      <c r="N254" s="2">
        <v>0</v>
      </c>
      <c r="O254" s="9">
        <f t="shared" si="13"/>
        <v>322</v>
      </c>
      <c r="P254" s="2">
        <f>VLOOKUP(B254,[1]Sheet11!$A:$B,2,FALSE)</f>
        <v>6</v>
      </c>
      <c r="Q254" s="2" t="e">
        <f>VLOOKUP(B254,[1]现刊借阅时长!$A:$D,4,FALSE)</f>
        <v>#N/A</v>
      </c>
      <c r="R254" s="2">
        <v>0</v>
      </c>
      <c r="S254" s="9">
        <f t="shared" si="14"/>
        <v>6</v>
      </c>
      <c r="T254" s="9">
        <f t="shared" si="15"/>
        <v>0.166374991129089</v>
      </c>
    </row>
    <row r="255" customHeight="1" spans="1:20">
      <c r="A255" s="13">
        <v>291</v>
      </c>
      <c r="B255" s="13" t="s">
        <v>1897</v>
      </c>
      <c r="C255" s="13" t="s">
        <v>1898</v>
      </c>
      <c r="D255" s="13" t="s">
        <v>46</v>
      </c>
      <c r="E255" s="13" t="s">
        <v>1899</v>
      </c>
      <c r="F255" s="13" t="s">
        <v>1900</v>
      </c>
      <c r="G255" s="13" t="s">
        <v>1901</v>
      </c>
      <c r="H255" s="13" t="s">
        <v>85</v>
      </c>
      <c r="I255" s="13">
        <v>0</v>
      </c>
      <c r="J255" s="15">
        <f t="shared" si="12"/>
        <v>12</v>
      </c>
      <c r="K255" s="13" t="s">
        <v>14</v>
      </c>
      <c r="L255" s="2">
        <f>VLOOKUP(B255,[1]Sheet2!$A:$C,3,FALSE)</f>
        <v>384</v>
      </c>
      <c r="M255" s="2" t="e">
        <f>VLOOKUP(B255,[1]现刊借阅时长!$A:$D,3,FALSE)</f>
        <v>#N/A</v>
      </c>
      <c r="N255" s="2">
        <v>0</v>
      </c>
      <c r="O255" s="9">
        <f t="shared" si="13"/>
        <v>384</v>
      </c>
      <c r="P255" s="2">
        <f>VLOOKUP(B255,[1]Sheet11!$A:$B,2,FALSE)</f>
        <v>7</v>
      </c>
      <c r="Q255" s="2" t="e">
        <f>VLOOKUP(B255,[1]现刊借阅时长!$A:$D,4,FALSE)</f>
        <v>#N/A</v>
      </c>
      <c r="R255" s="2">
        <v>0</v>
      </c>
      <c r="S255" s="9">
        <f t="shared" si="14"/>
        <v>7</v>
      </c>
      <c r="T255" s="9">
        <f t="shared" si="15"/>
        <v>0.166306316634185</v>
      </c>
    </row>
    <row r="256" customHeight="1" spans="1:20">
      <c r="A256" s="13">
        <v>217</v>
      </c>
      <c r="B256" s="13" t="s">
        <v>1498</v>
      </c>
      <c r="C256" s="13" t="s">
        <v>1499</v>
      </c>
      <c r="D256" s="13" t="s">
        <v>54</v>
      </c>
      <c r="E256" s="13" t="s">
        <v>1500</v>
      </c>
      <c r="F256" s="13" t="s">
        <v>1501</v>
      </c>
      <c r="G256" s="13" t="s">
        <v>1502</v>
      </c>
      <c r="H256" s="13" t="s">
        <v>97</v>
      </c>
      <c r="I256" s="13">
        <v>0</v>
      </c>
      <c r="J256" s="15">
        <f t="shared" si="12"/>
        <v>14</v>
      </c>
      <c r="K256" s="13" t="s">
        <v>14</v>
      </c>
      <c r="L256" s="2">
        <f>VLOOKUP(B256,[1]Sheet2!$A:$C,3,FALSE)</f>
        <v>199</v>
      </c>
      <c r="M256" s="2" t="e">
        <f>VLOOKUP(B256,[1]现刊借阅时长!$A:$D,3,FALSE)</f>
        <v>#N/A</v>
      </c>
      <c r="N256" s="2">
        <v>0</v>
      </c>
      <c r="O256" s="9">
        <f t="shared" si="13"/>
        <v>199</v>
      </c>
      <c r="P256" s="2">
        <f>VLOOKUP(B256,[1]Sheet11!$A:$B,2,FALSE)</f>
        <v>6</v>
      </c>
      <c r="Q256" s="2" t="e">
        <f>VLOOKUP(B256,[1]现刊借阅时长!$A:$D,4,FALSE)</f>
        <v>#N/A</v>
      </c>
      <c r="R256" s="2">
        <v>0</v>
      </c>
      <c r="S256" s="9">
        <f t="shared" si="14"/>
        <v>6</v>
      </c>
      <c r="T256" s="9">
        <f t="shared" si="15"/>
        <v>0.166183925364253</v>
      </c>
    </row>
    <row r="257" customHeight="1" spans="1:20">
      <c r="A257" s="13">
        <v>299</v>
      </c>
      <c r="B257" s="13" t="s">
        <v>1940</v>
      </c>
      <c r="C257" s="13" t="s">
        <v>1941</v>
      </c>
      <c r="D257" s="13" t="s">
        <v>301</v>
      </c>
      <c r="E257" s="13" t="s">
        <v>308</v>
      </c>
      <c r="F257" s="13" t="s">
        <v>309</v>
      </c>
      <c r="G257" s="13" t="s">
        <v>14</v>
      </c>
      <c r="H257" s="13" t="s">
        <v>85</v>
      </c>
      <c r="I257" s="13">
        <v>0</v>
      </c>
      <c r="J257" s="15">
        <f t="shared" si="12"/>
        <v>12</v>
      </c>
      <c r="K257" s="13" t="s">
        <v>14</v>
      </c>
      <c r="L257" s="2">
        <f>VLOOKUP(B257,[1]Sheet2!$A:$C,3,FALSE)</f>
        <v>324</v>
      </c>
      <c r="M257" s="2" t="e">
        <f>VLOOKUP(B257,[1]现刊借阅时长!$A:$D,3,FALSE)</f>
        <v>#N/A</v>
      </c>
      <c r="N257" s="2">
        <v>0</v>
      </c>
      <c r="O257" s="9">
        <f t="shared" si="13"/>
        <v>324</v>
      </c>
      <c r="P257" s="2">
        <f>VLOOKUP(B257,[1]Sheet11!$A:$B,2,FALSE)</f>
        <v>8</v>
      </c>
      <c r="Q257" s="2" t="e">
        <f>VLOOKUP(B257,[1]现刊借阅时长!$A:$D,4,FALSE)</f>
        <v>#N/A</v>
      </c>
      <c r="R257" s="2">
        <v>0</v>
      </c>
      <c r="S257" s="9">
        <f t="shared" si="14"/>
        <v>8</v>
      </c>
      <c r="T257" s="9">
        <f t="shared" si="15"/>
        <v>0.166121092022731</v>
      </c>
    </row>
    <row r="258" customHeight="1" spans="1:20">
      <c r="A258" s="13">
        <v>207</v>
      </c>
      <c r="B258" s="13" t="s">
        <v>1445</v>
      </c>
      <c r="C258" s="13" t="s">
        <v>1446</v>
      </c>
      <c r="D258" s="13" t="s">
        <v>46</v>
      </c>
      <c r="E258" s="13" t="s">
        <v>752</v>
      </c>
      <c r="F258" s="13" t="s">
        <v>753</v>
      </c>
      <c r="G258" s="13" t="s">
        <v>1447</v>
      </c>
      <c r="H258" s="13" t="s">
        <v>97</v>
      </c>
      <c r="I258" s="13">
        <v>0</v>
      </c>
      <c r="J258" s="15">
        <f t="shared" ref="J258:J321" si="16">H258+I258</f>
        <v>14</v>
      </c>
      <c r="K258" s="13" t="s">
        <v>14</v>
      </c>
      <c r="L258" s="2">
        <f>VLOOKUP(B258,[1]Sheet2!$A:$C,3,FALSE)</f>
        <v>136</v>
      </c>
      <c r="M258" s="2" t="e">
        <f>VLOOKUP(B258,[1]现刊借阅时长!$A:$D,3,FALSE)</f>
        <v>#N/A</v>
      </c>
      <c r="N258" s="2">
        <v>0</v>
      </c>
      <c r="O258" s="9">
        <f t="shared" ref="O258:O321" si="17">L258+N258</f>
        <v>136</v>
      </c>
      <c r="P258" s="2">
        <f>VLOOKUP(B258,[1]Sheet11!$A:$B,2,FALSE)</f>
        <v>7</v>
      </c>
      <c r="Q258" s="2" t="e">
        <f>VLOOKUP(B258,[1]现刊借阅时长!$A:$D,4,FALSE)</f>
        <v>#N/A</v>
      </c>
      <c r="R258" s="2">
        <v>0</v>
      </c>
      <c r="S258" s="9">
        <f t="shared" ref="S258:S321" si="18">P258+R258</f>
        <v>7</v>
      </c>
      <c r="T258" s="9">
        <f t="shared" ref="T258:T321" si="19">J258/78*0.7+O258/2013*0.15+S258/35*0.15</f>
        <v>0.165775153807941</v>
      </c>
    </row>
    <row r="259" customHeight="1" spans="1:20">
      <c r="A259" s="13">
        <v>270</v>
      </c>
      <c r="B259" s="13" t="s">
        <v>1785</v>
      </c>
      <c r="C259" s="13" t="s">
        <v>1786</v>
      </c>
      <c r="D259" s="13" t="s">
        <v>46</v>
      </c>
      <c r="E259" s="13" t="s">
        <v>47</v>
      </c>
      <c r="F259" s="13" t="s">
        <v>48</v>
      </c>
      <c r="G259" s="13" t="s">
        <v>1787</v>
      </c>
      <c r="H259" s="13" t="s">
        <v>91</v>
      </c>
      <c r="I259" s="13">
        <v>0</v>
      </c>
      <c r="J259" s="15">
        <f t="shared" si="16"/>
        <v>13</v>
      </c>
      <c r="K259" s="13" t="s">
        <v>14</v>
      </c>
      <c r="L259" s="2">
        <f>VLOOKUP(B259,[1]Sheet2!$A:$C,3,FALSE)</f>
        <v>371</v>
      </c>
      <c r="M259" s="2" t="e">
        <f>VLOOKUP(B259,[1]现刊借阅时长!$A:$D,3,FALSE)</f>
        <v>#N/A</v>
      </c>
      <c r="N259" s="2">
        <v>0</v>
      </c>
      <c r="O259" s="9">
        <f t="shared" si="17"/>
        <v>371</v>
      </c>
      <c r="P259" s="2">
        <f>VLOOKUP(B259,[1]Sheet11!$A:$B,2,FALSE)</f>
        <v>5</v>
      </c>
      <c r="Q259" s="2" t="e">
        <f>VLOOKUP(B259,[1]现刊借阅时长!$A:$D,4,FALSE)</f>
        <v>#N/A</v>
      </c>
      <c r="R259" s="2">
        <v>0</v>
      </c>
      <c r="S259" s="9">
        <f t="shared" si="18"/>
        <v>5</v>
      </c>
      <c r="T259" s="9">
        <f t="shared" si="19"/>
        <v>0.165740543609396</v>
      </c>
    </row>
    <row r="260" customHeight="1" spans="1:20">
      <c r="A260" s="13">
        <v>319</v>
      </c>
      <c r="B260" s="13" t="s">
        <v>2037</v>
      </c>
      <c r="C260" s="13" t="s">
        <v>2038</v>
      </c>
      <c r="D260" s="13" t="s">
        <v>46</v>
      </c>
      <c r="E260" s="13" t="s">
        <v>2039</v>
      </c>
      <c r="F260" s="13" t="s">
        <v>2040</v>
      </c>
      <c r="G260" s="13" t="s">
        <v>2041</v>
      </c>
      <c r="H260" s="13" t="s">
        <v>85</v>
      </c>
      <c r="I260" s="13">
        <v>0</v>
      </c>
      <c r="J260" s="15">
        <f t="shared" si="16"/>
        <v>12</v>
      </c>
      <c r="K260" s="13" t="s">
        <v>14</v>
      </c>
      <c r="L260" s="2">
        <f>VLOOKUP(B260,[1]Sheet2!$A:$C,3,FALSE)</f>
        <v>315</v>
      </c>
      <c r="M260" s="2" t="e">
        <f>VLOOKUP(B260,[1]现刊借阅时长!$A:$D,3,FALSE)</f>
        <v>#N/A</v>
      </c>
      <c r="N260" s="2">
        <v>0</v>
      </c>
      <c r="O260" s="9">
        <f t="shared" si="17"/>
        <v>315</v>
      </c>
      <c r="P260" s="2">
        <f>VLOOKUP(B260,[1]Sheet11!$A:$B,2,FALSE)</f>
        <v>8</v>
      </c>
      <c r="Q260" s="2" t="e">
        <f>VLOOKUP(B260,[1]现刊借阅时长!$A:$D,4,FALSE)</f>
        <v>#N/A</v>
      </c>
      <c r="R260" s="2">
        <v>0</v>
      </c>
      <c r="S260" s="9">
        <f t="shared" si="18"/>
        <v>8</v>
      </c>
      <c r="T260" s="9">
        <f t="shared" si="19"/>
        <v>0.165450451188156</v>
      </c>
    </row>
    <row r="261" customHeight="1" spans="1:20">
      <c r="A261" s="13">
        <v>297</v>
      </c>
      <c r="B261" s="13" t="s">
        <v>1932</v>
      </c>
      <c r="C261" s="13" t="s">
        <v>1933</v>
      </c>
      <c r="D261" s="13" t="s">
        <v>54</v>
      </c>
      <c r="E261" s="13" t="s">
        <v>160</v>
      </c>
      <c r="F261" s="13" t="s">
        <v>161</v>
      </c>
      <c r="G261" s="13" t="s">
        <v>1934</v>
      </c>
      <c r="H261" s="13" t="s">
        <v>85</v>
      </c>
      <c r="I261" s="13">
        <v>0</v>
      </c>
      <c r="J261" s="15">
        <f t="shared" si="16"/>
        <v>12</v>
      </c>
      <c r="K261" s="13" t="s">
        <v>14</v>
      </c>
      <c r="L261" s="2">
        <f>VLOOKUP(B261,[1]Sheet2!$A:$C,3,FALSE)</f>
        <v>255</v>
      </c>
      <c r="M261" s="2" t="e">
        <f>VLOOKUP(B261,[1]现刊借阅时长!$A:$D,3,FALSE)</f>
        <v>#N/A</v>
      </c>
      <c r="N261" s="2">
        <v>0</v>
      </c>
      <c r="O261" s="9">
        <f t="shared" si="17"/>
        <v>255</v>
      </c>
      <c r="P261" s="2">
        <f>VLOOKUP(B261,[1]Sheet11!$A:$B,2,FALSE)</f>
        <v>9</v>
      </c>
      <c r="Q261" s="2" t="e">
        <f>VLOOKUP(B261,[1]现刊借阅时长!$A:$D,4,FALSE)</f>
        <v>#N/A</v>
      </c>
      <c r="R261" s="2">
        <v>0</v>
      </c>
      <c r="S261" s="9">
        <f t="shared" si="18"/>
        <v>9</v>
      </c>
      <c r="T261" s="9">
        <f t="shared" si="19"/>
        <v>0.165265226576702</v>
      </c>
    </row>
    <row r="262" customHeight="1" spans="1:20">
      <c r="A262" s="13">
        <v>303</v>
      </c>
      <c r="B262" s="13" t="s">
        <v>1956</v>
      </c>
      <c r="C262" s="13" t="s">
        <v>1957</v>
      </c>
      <c r="D262" s="13" t="s">
        <v>1958</v>
      </c>
      <c r="E262" s="13" t="s">
        <v>1959</v>
      </c>
      <c r="F262" s="13" t="s">
        <v>1960</v>
      </c>
      <c r="G262" s="13" t="s">
        <v>1961</v>
      </c>
      <c r="H262" s="13" t="s">
        <v>85</v>
      </c>
      <c r="I262" s="13">
        <v>0</v>
      </c>
      <c r="J262" s="15">
        <f t="shared" si="16"/>
        <v>12</v>
      </c>
      <c r="K262" s="13" t="s">
        <v>14</v>
      </c>
      <c r="L262" s="2">
        <f>VLOOKUP(B262,[1]Sheet2!$A:$C,3,FALSE)</f>
        <v>541</v>
      </c>
      <c r="M262" s="2" t="e">
        <f>VLOOKUP(B262,[1]现刊借阅时长!$A:$D,3,FALSE)</f>
        <v>#N/A</v>
      </c>
      <c r="N262" s="2">
        <v>0</v>
      </c>
      <c r="O262" s="9">
        <f t="shared" si="17"/>
        <v>541</v>
      </c>
      <c r="P262" s="2">
        <f>VLOOKUP(B262,[1]Sheet11!$A:$B,2,FALSE)</f>
        <v>4</v>
      </c>
      <c r="Q262" s="2" t="e">
        <f>VLOOKUP(B262,[1]现刊借阅时长!$A:$D,4,FALSE)</f>
        <v>#N/A</v>
      </c>
      <c r="R262" s="2">
        <v>0</v>
      </c>
      <c r="S262" s="9">
        <f t="shared" si="18"/>
        <v>4</v>
      </c>
      <c r="T262" s="9">
        <f t="shared" si="19"/>
        <v>0.165148130557967</v>
      </c>
    </row>
    <row r="263" customHeight="1" spans="1:20">
      <c r="A263" s="13">
        <v>210</v>
      </c>
      <c r="B263" s="13" t="s">
        <v>1457</v>
      </c>
      <c r="C263" s="13" t="s">
        <v>1458</v>
      </c>
      <c r="D263" s="13" t="s">
        <v>54</v>
      </c>
      <c r="E263" s="13" t="s">
        <v>1441</v>
      </c>
      <c r="F263" s="13" t="s">
        <v>1442</v>
      </c>
      <c r="G263" s="13" t="s">
        <v>1459</v>
      </c>
      <c r="H263" s="13" t="s">
        <v>97</v>
      </c>
      <c r="I263" s="13">
        <v>0</v>
      </c>
      <c r="J263" s="15">
        <f t="shared" si="16"/>
        <v>14</v>
      </c>
      <c r="K263" s="13" t="s">
        <v>14</v>
      </c>
      <c r="L263" s="2">
        <f>VLOOKUP(B263,[1]Sheet2!$A:$C,3,FALSE)</f>
        <v>64</v>
      </c>
      <c r="M263" s="2" t="e">
        <f>VLOOKUP(B263,[1]现刊借阅时长!$A:$D,3,FALSE)</f>
        <v>#N/A</v>
      </c>
      <c r="N263" s="2">
        <v>0</v>
      </c>
      <c r="O263" s="9">
        <f t="shared" si="17"/>
        <v>64</v>
      </c>
      <c r="P263" s="2">
        <f>VLOOKUP(B263,[1]Sheet11!$A:$B,2,FALSE)</f>
        <v>8</v>
      </c>
      <c r="Q263" s="2" t="e">
        <f>VLOOKUP(B263,[1]现刊借阅时长!$A:$D,4,FALSE)</f>
        <v>#N/A</v>
      </c>
      <c r="R263" s="2">
        <v>0</v>
      </c>
      <c r="S263" s="9">
        <f t="shared" si="18"/>
        <v>8</v>
      </c>
      <c r="T263" s="9">
        <f t="shared" si="19"/>
        <v>0.164695741417053</v>
      </c>
    </row>
    <row r="264" customHeight="1" spans="1:20">
      <c r="A264" s="13">
        <v>362</v>
      </c>
      <c r="B264" s="13" t="s">
        <v>2263</v>
      </c>
      <c r="C264" s="13" t="s">
        <v>2264</v>
      </c>
      <c r="D264" s="13" t="s">
        <v>61</v>
      </c>
      <c r="E264" s="13" t="s">
        <v>2265</v>
      </c>
      <c r="F264" s="13" t="s">
        <v>2266</v>
      </c>
      <c r="G264" s="13" t="s">
        <v>2267</v>
      </c>
      <c r="H264" s="13" t="s">
        <v>78</v>
      </c>
      <c r="I264" s="13">
        <v>0</v>
      </c>
      <c r="J264" s="15">
        <f t="shared" si="16"/>
        <v>11</v>
      </c>
      <c r="K264" s="13" t="s">
        <v>14</v>
      </c>
      <c r="L264" s="2">
        <f>VLOOKUP(B264,[1]Sheet2!$A:$C,3,FALSE)</f>
        <v>594</v>
      </c>
      <c r="M264" s="2" t="e">
        <f>VLOOKUP(B264,[1]现刊借阅时长!$A:$D,3,FALSE)</f>
        <v>#N/A</v>
      </c>
      <c r="N264" s="2">
        <v>0</v>
      </c>
      <c r="O264" s="9">
        <f t="shared" si="17"/>
        <v>594</v>
      </c>
      <c r="P264" s="2">
        <f>VLOOKUP(B264,[1]Sheet11!$A:$B,2,FALSE)</f>
        <v>5</v>
      </c>
      <c r="Q264" s="2" t="e">
        <f>VLOOKUP(B264,[1]现刊借阅时长!$A:$D,4,FALSE)</f>
        <v>#N/A</v>
      </c>
      <c r="R264" s="2">
        <v>0</v>
      </c>
      <c r="S264" s="9">
        <f t="shared" si="18"/>
        <v>5</v>
      </c>
      <c r="T264" s="9">
        <f t="shared" si="19"/>
        <v>0.164408815228487</v>
      </c>
    </row>
    <row r="265" customHeight="1" spans="1:20">
      <c r="A265" s="13">
        <v>191</v>
      </c>
      <c r="B265" s="13" t="s">
        <v>1340</v>
      </c>
      <c r="C265" s="13" t="s">
        <v>1341</v>
      </c>
      <c r="D265" s="13" t="s">
        <v>54</v>
      </c>
      <c r="E265" s="13" t="s">
        <v>1342</v>
      </c>
      <c r="F265" s="13" t="s">
        <v>1343</v>
      </c>
      <c r="G265" s="13" t="s">
        <v>1344</v>
      </c>
      <c r="H265" s="13" t="s">
        <v>104</v>
      </c>
      <c r="I265" s="13">
        <v>0</v>
      </c>
      <c r="J265" s="15">
        <f t="shared" si="16"/>
        <v>15</v>
      </c>
      <c r="K265" s="13" t="s">
        <v>14</v>
      </c>
      <c r="L265" s="2">
        <f>VLOOKUP(B265,[1]Sheet2!$A:$C,3,FALSE)</f>
        <v>284</v>
      </c>
      <c r="M265" s="2" t="e">
        <f>VLOOKUP(B265,[1]现刊借阅时长!$A:$D,3,FALSE)</f>
        <v>#N/A</v>
      </c>
      <c r="N265" s="2">
        <v>0</v>
      </c>
      <c r="O265" s="9">
        <f t="shared" si="17"/>
        <v>284</v>
      </c>
      <c r="P265" s="2">
        <f>VLOOKUP(B265,[1]Sheet11!$A:$B,2,FALSE)</f>
        <v>2</v>
      </c>
      <c r="Q265" s="2" t="e">
        <f>VLOOKUP(B265,[1]现刊借阅时长!$A:$D,4,FALSE)</f>
        <v>#N/A</v>
      </c>
      <c r="R265" s="2">
        <v>0</v>
      </c>
      <c r="S265" s="9">
        <f t="shared" si="18"/>
        <v>2</v>
      </c>
      <c r="T265" s="9">
        <f t="shared" si="19"/>
        <v>0.164349257300077</v>
      </c>
    </row>
    <row r="266" customHeight="1" spans="1:20">
      <c r="A266" s="13">
        <v>302</v>
      </c>
      <c r="B266" s="13" t="s">
        <v>1951</v>
      </c>
      <c r="C266" s="13" t="s">
        <v>1952</v>
      </c>
      <c r="D266" s="13" t="s">
        <v>46</v>
      </c>
      <c r="E266" s="13" t="s">
        <v>1953</v>
      </c>
      <c r="F266" s="13" t="s">
        <v>1954</v>
      </c>
      <c r="G266" s="13" t="s">
        <v>1955</v>
      </c>
      <c r="H266" s="13" t="s">
        <v>85</v>
      </c>
      <c r="I266" s="13">
        <v>0</v>
      </c>
      <c r="J266" s="15">
        <f t="shared" si="16"/>
        <v>12</v>
      </c>
      <c r="K266" s="13" t="s">
        <v>14</v>
      </c>
      <c r="L266" s="2">
        <f>VLOOKUP(B266,[1]Sheet2!$A:$C,3,FALSE)</f>
        <v>528</v>
      </c>
      <c r="M266" s="2" t="e">
        <f>VLOOKUP(B266,[1]现刊借阅时长!$A:$D,3,FALSE)</f>
        <v>#N/A</v>
      </c>
      <c r="N266" s="2">
        <v>0</v>
      </c>
      <c r="O266" s="9">
        <f t="shared" si="17"/>
        <v>528</v>
      </c>
      <c r="P266" s="2">
        <f>VLOOKUP(B266,[1]Sheet11!$A:$B,2,FALSE)</f>
        <v>4</v>
      </c>
      <c r="Q266" s="2" t="e">
        <f>VLOOKUP(B266,[1]现刊借阅时长!$A:$D,4,FALSE)</f>
        <v>#N/A</v>
      </c>
      <c r="R266" s="2">
        <v>0</v>
      </c>
      <c r="S266" s="9">
        <f t="shared" si="18"/>
        <v>4</v>
      </c>
      <c r="T266" s="9">
        <f t="shared" si="19"/>
        <v>0.164179427130247</v>
      </c>
    </row>
    <row r="267" customHeight="1" spans="1:20">
      <c r="A267" s="13">
        <v>255</v>
      </c>
      <c r="B267" s="13" t="s">
        <v>1712</v>
      </c>
      <c r="C267" s="13" t="s">
        <v>1713</v>
      </c>
      <c r="D267" s="13" t="s">
        <v>46</v>
      </c>
      <c r="E267" s="13" t="s">
        <v>1714</v>
      </c>
      <c r="F267" s="13" t="s">
        <v>1715</v>
      </c>
      <c r="G267" s="13" t="s">
        <v>1716</v>
      </c>
      <c r="H267" s="13" t="s">
        <v>91</v>
      </c>
      <c r="I267" s="13">
        <v>0</v>
      </c>
      <c r="J267" s="15">
        <f t="shared" si="16"/>
        <v>13</v>
      </c>
      <c r="K267" s="13" t="s">
        <v>14</v>
      </c>
      <c r="L267" s="2">
        <f>VLOOKUP(B267,[1]Sheet2!$A:$C,3,FALSE)</f>
        <v>289</v>
      </c>
      <c r="M267" s="2" t="e">
        <f>VLOOKUP(B267,[1]现刊借阅时长!$A:$D,3,FALSE)</f>
        <v>#N/A</v>
      </c>
      <c r="N267" s="2">
        <v>0</v>
      </c>
      <c r="O267" s="9">
        <f t="shared" si="17"/>
        <v>289</v>
      </c>
      <c r="P267" s="2">
        <f>VLOOKUP(B267,[1]Sheet11!$A:$B,2,FALSE)</f>
        <v>6</v>
      </c>
      <c r="Q267" s="2" t="e">
        <f>VLOOKUP(B267,[1]现刊借阅时长!$A:$D,4,FALSE)</f>
        <v>#N/A</v>
      </c>
      <c r="R267" s="2">
        <v>0</v>
      </c>
      <c r="S267" s="9">
        <f t="shared" si="18"/>
        <v>6</v>
      </c>
      <c r="T267" s="9">
        <f t="shared" si="19"/>
        <v>0.163915974735647</v>
      </c>
    </row>
    <row r="268" customHeight="1" spans="1:20">
      <c r="A268" s="13">
        <v>245</v>
      </c>
      <c r="B268" s="13" t="s">
        <v>1660</v>
      </c>
      <c r="C268" s="13" t="s">
        <v>1661</v>
      </c>
      <c r="D268" s="13" t="s">
        <v>32</v>
      </c>
      <c r="E268" s="13" t="s">
        <v>1662</v>
      </c>
      <c r="F268" s="13" t="s">
        <v>1663</v>
      </c>
      <c r="G268" s="13" t="s">
        <v>1664</v>
      </c>
      <c r="H268" s="13" t="s">
        <v>91</v>
      </c>
      <c r="I268" s="13">
        <v>0</v>
      </c>
      <c r="J268" s="15">
        <f t="shared" si="16"/>
        <v>13</v>
      </c>
      <c r="K268" s="13" t="s">
        <v>14</v>
      </c>
      <c r="L268" s="2">
        <f>VLOOKUP(B268,[1]Sheet2!$A:$C,3,FALSE)</f>
        <v>112</v>
      </c>
      <c r="M268" s="2" t="e">
        <f>VLOOKUP(B268,[1]现刊借阅时长!$A:$D,3,FALSE)</f>
        <v>#N/A</v>
      </c>
      <c r="N268" s="2">
        <v>0</v>
      </c>
      <c r="O268" s="9">
        <f t="shared" si="17"/>
        <v>112</v>
      </c>
      <c r="P268" s="2">
        <f>VLOOKUP(B268,[1]Sheet11!$A:$B,2,FALSE)</f>
        <v>9</v>
      </c>
      <c r="Q268" s="2" t="e">
        <f>VLOOKUP(B268,[1]现刊借阅时长!$A:$D,4,FALSE)</f>
        <v>#N/A</v>
      </c>
      <c r="R268" s="2">
        <v>0</v>
      </c>
      <c r="S268" s="9">
        <f t="shared" si="18"/>
        <v>9</v>
      </c>
      <c r="T268" s="9">
        <f t="shared" si="19"/>
        <v>0.163583847846143</v>
      </c>
    </row>
    <row r="269" customHeight="1" spans="1:20">
      <c r="A269" s="13">
        <v>346</v>
      </c>
      <c r="B269" s="13" t="s">
        <v>2185</v>
      </c>
      <c r="C269" s="13" t="s">
        <v>2186</v>
      </c>
      <c r="D269" s="13" t="s">
        <v>46</v>
      </c>
      <c r="E269" s="13" t="s">
        <v>1317</v>
      </c>
      <c r="F269" s="13" t="s">
        <v>1318</v>
      </c>
      <c r="G269" s="13" t="s">
        <v>2187</v>
      </c>
      <c r="H269" s="13" t="s">
        <v>85</v>
      </c>
      <c r="I269" s="13">
        <v>0</v>
      </c>
      <c r="J269" s="15">
        <f t="shared" si="16"/>
        <v>12</v>
      </c>
      <c r="K269" s="13" t="s">
        <v>14</v>
      </c>
      <c r="L269" s="2">
        <f>VLOOKUP(B269,[1]Sheet2!$A:$C,3,FALSE)</f>
        <v>169</v>
      </c>
      <c r="M269" s="2" t="e">
        <f>VLOOKUP(B269,[1]现刊借阅时长!$A:$D,3,FALSE)</f>
        <v>#N/A</v>
      </c>
      <c r="N269" s="2">
        <v>0</v>
      </c>
      <c r="O269" s="9">
        <f t="shared" si="17"/>
        <v>169</v>
      </c>
      <c r="P269" s="2">
        <f>VLOOKUP(B269,[1]Sheet11!$A:$B,2,FALSE)</f>
        <v>10</v>
      </c>
      <c r="Q269" s="2" t="e">
        <f>VLOOKUP(B269,[1]现刊借阅时长!$A:$D,4,FALSE)</f>
        <v>#N/A</v>
      </c>
      <c r="R269" s="2">
        <v>0</v>
      </c>
      <c r="S269" s="9">
        <f t="shared" si="18"/>
        <v>10</v>
      </c>
      <c r="T269" s="9">
        <f t="shared" si="19"/>
        <v>0.163142595109808</v>
      </c>
    </row>
    <row r="270" customHeight="1" spans="1:20">
      <c r="A270" s="13">
        <v>300</v>
      </c>
      <c r="B270" s="13" t="s">
        <v>1943</v>
      </c>
      <c r="C270" s="13" t="s">
        <v>1944</v>
      </c>
      <c r="D270" s="13" t="s">
        <v>46</v>
      </c>
      <c r="E270" s="13" t="s">
        <v>584</v>
      </c>
      <c r="F270" s="13" t="s">
        <v>585</v>
      </c>
      <c r="G270" s="13" t="s">
        <v>1945</v>
      </c>
      <c r="H270" s="13" t="s">
        <v>85</v>
      </c>
      <c r="I270" s="13">
        <v>0</v>
      </c>
      <c r="J270" s="15">
        <f t="shared" si="16"/>
        <v>12</v>
      </c>
      <c r="K270" s="13" t="s">
        <v>14</v>
      </c>
      <c r="L270" s="2">
        <f>VLOOKUP(B270,[1]Sheet2!$A:$C,3,FALSE)</f>
        <v>283</v>
      </c>
      <c r="M270" s="2" t="e">
        <f>VLOOKUP(B270,[1]现刊借阅时长!$A:$D,3,FALSE)</f>
        <v>#N/A</v>
      </c>
      <c r="N270" s="2">
        <v>0</v>
      </c>
      <c r="O270" s="9">
        <f t="shared" si="17"/>
        <v>283</v>
      </c>
      <c r="P270" s="2">
        <f>VLOOKUP(B270,[1]Sheet11!$A:$B,2,FALSE)</f>
        <v>8</v>
      </c>
      <c r="Q270" s="2" t="e">
        <f>VLOOKUP(B270,[1]现刊借阅时长!$A:$D,4,FALSE)</f>
        <v>#N/A</v>
      </c>
      <c r="R270" s="2">
        <v>0</v>
      </c>
      <c r="S270" s="9">
        <f t="shared" si="18"/>
        <v>8</v>
      </c>
      <c r="T270" s="9">
        <f t="shared" si="19"/>
        <v>0.163065950443</v>
      </c>
    </row>
    <row r="271" customHeight="1" spans="1:20">
      <c r="A271" s="13">
        <v>195</v>
      </c>
      <c r="B271" s="13" t="s">
        <v>1364</v>
      </c>
      <c r="C271" s="13" t="s">
        <v>1365</v>
      </c>
      <c r="D271" s="13" t="s">
        <v>301</v>
      </c>
      <c r="E271" s="13" t="s">
        <v>338</v>
      </c>
      <c r="F271" s="13" t="s">
        <v>339</v>
      </c>
      <c r="G271" s="13" t="s">
        <v>14</v>
      </c>
      <c r="H271" s="13" t="s">
        <v>104</v>
      </c>
      <c r="I271" s="13">
        <v>0</v>
      </c>
      <c r="J271" s="15">
        <f t="shared" si="16"/>
        <v>15</v>
      </c>
      <c r="K271" s="13" t="s">
        <v>14</v>
      </c>
      <c r="L271" s="2">
        <f>VLOOKUP(B271,[1]Sheet2!$A:$C,3,FALSE)</f>
        <v>150</v>
      </c>
      <c r="M271" s="2" t="e">
        <f>VLOOKUP(B271,[1]现刊借阅时长!$A:$D,3,FALSE)</f>
        <v>#N/A</v>
      </c>
      <c r="N271" s="2">
        <v>0</v>
      </c>
      <c r="O271" s="9">
        <f t="shared" si="17"/>
        <v>150</v>
      </c>
      <c r="P271" s="2">
        <f>VLOOKUP(B271,[1]Sheet11!$A:$B,2,FALSE)</f>
        <v>4</v>
      </c>
      <c r="Q271" s="2" t="e">
        <f>VLOOKUP(B271,[1]现刊借阅时长!$A:$D,4,FALSE)</f>
        <v>#N/A</v>
      </c>
      <c r="R271" s="2">
        <v>0</v>
      </c>
      <c r="S271" s="9">
        <f t="shared" si="18"/>
        <v>4</v>
      </c>
      <c r="T271" s="9">
        <f t="shared" si="19"/>
        <v>0.162935589001163</v>
      </c>
    </row>
    <row r="272" customHeight="1" spans="1:20">
      <c r="A272" s="13">
        <v>388</v>
      </c>
      <c r="B272" s="13" t="s">
        <v>2393</v>
      </c>
      <c r="C272" s="13" t="s">
        <v>2394</v>
      </c>
      <c r="D272" s="13" t="s">
        <v>46</v>
      </c>
      <c r="E272" s="13" t="s">
        <v>2395</v>
      </c>
      <c r="F272" s="13" t="s">
        <v>2396</v>
      </c>
      <c r="G272" s="13" t="s">
        <v>2397</v>
      </c>
      <c r="H272" s="13" t="s">
        <v>78</v>
      </c>
      <c r="I272" s="13">
        <v>0</v>
      </c>
      <c r="J272" s="15">
        <f t="shared" si="16"/>
        <v>11</v>
      </c>
      <c r="K272" s="13" t="s">
        <v>14</v>
      </c>
      <c r="L272" s="2">
        <f>VLOOKUP(B272,[1]Sheet2!$A:$C,3,FALSE)</f>
        <v>689</v>
      </c>
      <c r="M272" s="2" t="e">
        <f>VLOOKUP(B272,[1]现刊借阅时长!$A:$D,3,FALSE)</f>
        <v>#N/A</v>
      </c>
      <c r="N272" s="2">
        <v>0</v>
      </c>
      <c r="O272" s="9">
        <f t="shared" si="17"/>
        <v>689</v>
      </c>
      <c r="P272" s="2">
        <f>VLOOKUP(B272,[1]Sheet11!$A:$B,2,FALSE)</f>
        <v>3</v>
      </c>
      <c r="Q272" s="2" t="e">
        <f>VLOOKUP(B272,[1]现刊借阅时长!$A:$D,4,FALSE)</f>
        <v>#N/A</v>
      </c>
      <c r="R272" s="2">
        <v>0</v>
      </c>
      <c r="S272" s="9">
        <f t="shared" si="18"/>
        <v>3</v>
      </c>
      <c r="T272" s="9">
        <f t="shared" si="19"/>
        <v>0.162916373244242</v>
      </c>
    </row>
    <row r="273" customHeight="1" spans="1:20">
      <c r="A273" s="13">
        <v>286</v>
      </c>
      <c r="B273" s="13" t="s">
        <v>1873</v>
      </c>
      <c r="C273" s="13" t="s">
        <v>1874</v>
      </c>
      <c r="D273" s="13" t="s">
        <v>46</v>
      </c>
      <c r="E273" s="13" t="s">
        <v>430</v>
      </c>
      <c r="F273" s="13" t="s">
        <v>431</v>
      </c>
      <c r="G273" s="13" t="s">
        <v>1875</v>
      </c>
      <c r="H273" s="13" t="s">
        <v>91</v>
      </c>
      <c r="I273" s="13">
        <v>0</v>
      </c>
      <c r="J273" s="15">
        <f t="shared" si="16"/>
        <v>13</v>
      </c>
      <c r="K273" s="13" t="s">
        <v>14</v>
      </c>
      <c r="L273" s="2">
        <f>VLOOKUP(B273,[1]Sheet2!$A:$C,3,FALSE)</f>
        <v>211</v>
      </c>
      <c r="M273" s="2" t="e">
        <f>VLOOKUP(B273,[1]现刊借阅时长!$A:$D,3,FALSE)</f>
        <v>#N/A</v>
      </c>
      <c r="N273" s="2">
        <v>0</v>
      </c>
      <c r="O273" s="9">
        <f t="shared" si="17"/>
        <v>211</v>
      </c>
      <c r="P273" s="2">
        <f>VLOOKUP(B273,[1]Sheet11!$A:$B,2,FALSE)</f>
        <v>7</v>
      </c>
      <c r="Q273" s="2" t="e">
        <f>VLOOKUP(B273,[1]现刊借阅时长!$A:$D,4,FALSE)</f>
        <v>#N/A</v>
      </c>
      <c r="R273" s="2">
        <v>0</v>
      </c>
      <c r="S273" s="9">
        <f t="shared" si="18"/>
        <v>7</v>
      </c>
      <c r="T273" s="9">
        <f t="shared" si="19"/>
        <v>0.162389468455042</v>
      </c>
    </row>
    <row r="274" customHeight="1" spans="1:20">
      <c r="A274" s="13">
        <v>257</v>
      </c>
      <c r="B274" s="13" t="s">
        <v>1729</v>
      </c>
      <c r="C274" s="13" t="s">
        <v>1730</v>
      </c>
      <c r="D274" s="13" t="s">
        <v>54</v>
      </c>
      <c r="E274" s="13" t="s">
        <v>418</v>
      </c>
      <c r="F274" s="13" t="s">
        <v>419</v>
      </c>
      <c r="G274" s="13" t="s">
        <v>1731</v>
      </c>
      <c r="H274" s="13" t="s">
        <v>91</v>
      </c>
      <c r="I274" s="13">
        <v>0</v>
      </c>
      <c r="J274" s="15">
        <f t="shared" si="16"/>
        <v>13</v>
      </c>
      <c r="K274" s="13" t="s">
        <v>14</v>
      </c>
      <c r="L274" s="2">
        <f>VLOOKUP(B274,[1]Sheet2!$A:$C,3,FALSE)</f>
        <v>149</v>
      </c>
      <c r="M274" s="2" t="e">
        <f>VLOOKUP(B274,[1]现刊借阅时长!$A:$D,3,FALSE)</f>
        <v>#N/A</v>
      </c>
      <c r="N274" s="2">
        <v>0</v>
      </c>
      <c r="O274" s="9">
        <f t="shared" si="17"/>
        <v>149</v>
      </c>
      <c r="P274" s="2">
        <f>VLOOKUP(B274,[1]Sheet11!$A:$B,2,FALSE)</f>
        <v>8</v>
      </c>
      <c r="Q274" s="2" t="e">
        <f>VLOOKUP(B274,[1]现刊借阅时长!$A:$D,4,FALSE)</f>
        <v>#N/A</v>
      </c>
      <c r="R274" s="2">
        <v>0</v>
      </c>
      <c r="S274" s="9">
        <f t="shared" si="18"/>
        <v>8</v>
      </c>
      <c r="T274" s="9">
        <f t="shared" si="19"/>
        <v>0.162055212547016</v>
      </c>
    </row>
    <row r="275" customHeight="1" spans="1:20">
      <c r="A275" s="13">
        <v>249</v>
      </c>
      <c r="B275" s="13" t="s">
        <v>1688</v>
      </c>
      <c r="C275" s="13" t="s">
        <v>1689</v>
      </c>
      <c r="D275" s="13" t="s">
        <v>61</v>
      </c>
      <c r="E275" s="13" t="s">
        <v>545</v>
      </c>
      <c r="F275" s="13" t="s">
        <v>546</v>
      </c>
      <c r="G275" s="13" t="s">
        <v>1690</v>
      </c>
      <c r="H275" s="13" t="s">
        <v>91</v>
      </c>
      <c r="I275" s="13">
        <v>0</v>
      </c>
      <c r="J275" s="15">
        <f t="shared" si="16"/>
        <v>13</v>
      </c>
      <c r="K275" s="13" t="s">
        <v>14</v>
      </c>
      <c r="L275" s="2">
        <f>VLOOKUP(B275,[1]Sheet2!$A:$C,3,FALSE)</f>
        <v>264</v>
      </c>
      <c r="M275" s="2" t="e">
        <f>VLOOKUP(B275,[1]现刊借阅时长!$A:$D,3,FALSE)</f>
        <v>#N/A</v>
      </c>
      <c r="N275" s="2">
        <v>0</v>
      </c>
      <c r="O275" s="9">
        <f t="shared" si="17"/>
        <v>264</v>
      </c>
      <c r="P275" s="2">
        <f>VLOOKUP(B275,[1]Sheet11!$A:$B,2,FALSE)</f>
        <v>6</v>
      </c>
      <c r="Q275" s="2" t="e">
        <f>VLOOKUP(B275,[1]现刊借阅时长!$A:$D,4,FALSE)</f>
        <v>#N/A</v>
      </c>
      <c r="R275" s="2">
        <v>0</v>
      </c>
      <c r="S275" s="9">
        <f t="shared" si="18"/>
        <v>6</v>
      </c>
      <c r="T275" s="9">
        <f t="shared" si="19"/>
        <v>0.162053083528493</v>
      </c>
    </row>
    <row r="276" customHeight="1" spans="1:20">
      <c r="A276" s="13">
        <v>323</v>
      </c>
      <c r="B276" s="13" t="s">
        <v>2072</v>
      </c>
      <c r="C276" s="13" t="s">
        <v>2073</v>
      </c>
      <c r="D276" s="13" t="s">
        <v>46</v>
      </c>
      <c r="E276" s="13" t="s">
        <v>584</v>
      </c>
      <c r="F276" s="13" t="s">
        <v>585</v>
      </c>
      <c r="G276" s="13" t="s">
        <v>2074</v>
      </c>
      <c r="H276" s="13" t="s">
        <v>85</v>
      </c>
      <c r="I276" s="13">
        <v>0</v>
      </c>
      <c r="J276" s="15">
        <f t="shared" si="16"/>
        <v>12</v>
      </c>
      <c r="K276" s="13" t="s">
        <v>14</v>
      </c>
      <c r="L276" s="2">
        <f>VLOOKUP(B276,[1]Sheet2!$A:$C,3,FALSE)</f>
        <v>269</v>
      </c>
      <c r="M276" s="2" t="e">
        <f>VLOOKUP(B276,[1]现刊借阅时长!$A:$D,3,FALSE)</f>
        <v>#N/A</v>
      </c>
      <c r="N276" s="2">
        <v>0</v>
      </c>
      <c r="O276" s="9">
        <f t="shared" si="17"/>
        <v>269</v>
      </c>
      <c r="P276" s="2">
        <f>VLOOKUP(B276,[1]Sheet11!$A:$B,2,FALSE)</f>
        <v>8</v>
      </c>
      <c r="Q276" s="2" t="e">
        <f>VLOOKUP(B276,[1]现刊借阅时长!$A:$D,4,FALSE)</f>
        <v>#N/A</v>
      </c>
      <c r="R276" s="2">
        <v>0</v>
      </c>
      <c r="S276" s="9">
        <f t="shared" si="18"/>
        <v>8</v>
      </c>
      <c r="T276" s="9">
        <f t="shared" si="19"/>
        <v>0.162022731366994</v>
      </c>
    </row>
    <row r="277" customHeight="1" spans="1:20">
      <c r="A277" s="13">
        <v>372</v>
      </c>
      <c r="B277" s="13" t="s">
        <v>2310</v>
      </c>
      <c r="C277" s="13" t="s">
        <v>2311</v>
      </c>
      <c r="D277" s="13" t="s">
        <v>32</v>
      </c>
      <c r="E277" s="13" t="s">
        <v>2312</v>
      </c>
      <c r="F277" s="13" t="s">
        <v>2313</v>
      </c>
      <c r="G277" s="13" t="s">
        <v>2314</v>
      </c>
      <c r="H277" s="13" t="s">
        <v>78</v>
      </c>
      <c r="I277" s="13">
        <v>0</v>
      </c>
      <c r="J277" s="15">
        <f t="shared" si="16"/>
        <v>11</v>
      </c>
      <c r="K277" s="13" t="s">
        <v>14</v>
      </c>
      <c r="L277" s="2">
        <f>VLOOKUP(B277,[1]Sheet2!$A:$C,3,FALSE)</f>
        <v>734</v>
      </c>
      <c r="M277" s="2" t="e">
        <f>VLOOKUP(B277,[1]现刊借阅时长!$A:$D,3,FALSE)</f>
        <v>#N/A</v>
      </c>
      <c r="N277" s="2">
        <v>0</v>
      </c>
      <c r="O277" s="9">
        <f t="shared" si="17"/>
        <v>734</v>
      </c>
      <c r="P277" s="2">
        <f>VLOOKUP(B277,[1]Sheet11!$A:$B,2,FALSE)</f>
        <v>2</v>
      </c>
      <c r="Q277" s="2" t="e">
        <f>VLOOKUP(B277,[1]现刊借阅时长!$A:$D,4,FALSE)</f>
        <v>#N/A</v>
      </c>
      <c r="R277" s="2">
        <v>0</v>
      </c>
      <c r="S277" s="9">
        <f t="shared" si="18"/>
        <v>2</v>
      </c>
      <c r="T277" s="9">
        <f t="shared" si="19"/>
        <v>0.161983863131404</v>
      </c>
    </row>
    <row r="278" customHeight="1" spans="1:20">
      <c r="A278" s="13">
        <v>384</v>
      </c>
      <c r="B278" s="13" t="s">
        <v>2374</v>
      </c>
      <c r="C278" s="13" t="s">
        <v>2375</v>
      </c>
      <c r="D278" s="13" t="s">
        <v>46</v>
      </c>
      <c r="E278" s="13" t="s">
        <v>2376</v>
      </c>
      <c r="F278" s="13" t="s">
        <v>2377</v>
      </c>
      <c r="G278" s="13" t="s">
        <v>2378</v>
      </c>
      <c r="H278" s="13" t="s">
        <v>78</v>
      </c>
      <c r="I278" s="13">
        <v>0</v>
      </c>
      <c r="J278" s="15">
        <f t="shared" si="16"/>
        <v>11</v>
      </c>
      <c r="K278" s="13" t="s">
        <v>14</v>
      </c>
      <c r="L278" s="2">
        <f>VLOOKUP(B278,[1]Sheet2!$A:$C,3,FALSE)</f>
        <v>495</v>
      </c>
      <c r="M278" s="2" t="e">
        <f>VLOOKUP(B278,[1]现刊借阅时长!$A:$D,3,FALSE)</f>
        <v>#N/A</v>
      </c>
      <c r="N278" s="2">
        <v>0</v>
      </c>
      <c r="O278" s="9">
        <f t="shared" si="17"/>
        <v>495</v>
      </c>
      <c r="P278" s="2">
        <f>VLOOKUP(B278,[1]Sheet11!$A:$B,2,FALSE)</f>
        <v>6</v>
      </c>
      <c r="Q278" s="2" t="e">
        <f>VLOOKUP(B278,[1]现刊借阅时长!$A:$D,4,FALSE)</f>
        <v>#N/A</v>
      </c>
      <c r="R278" s="2">
        <v>0</v>
      </c>
      <c r="S278" s="9">
        <f t="shared" si="18"/>
        <v>6</v>
      </c>
      <c r="T278" s="9">
        <f t="shared" si="19"/>
        <v>0.161317480333874</v>
      </c>
    </row>
    <row r="279" customHeight="1" spans="1:20">
      <c r="A279" s="13">
        <v>259</v>
      </c>
      <c r="B279" s="13" t="s">
        <v>1737</v>
      </c>
      <c r="C279" s="13" t="s">
        <v>1738</v>
      </c>
      <c r="D279" s="13" t="s">
        <v>301</v>
      </c>
      <c r="E279" s="13" t="s">
        <v>1054</v>
      </c>
      <c r="F279" s="13" t="s">
        <v>1055</v>
      </c>
      <c r="G279" s="13" t="s">
        <v>1739</v>
      </c>
      <c r="H279" s="13" t="s">
        <v>91</v>
      </c>
      <c r="I279" s="13">
        <v>0</v>
      </c>
      <c r="J279" s="15">
        <f t="shared" si="16"/>
        <v>13</v>
      </c>
      <c r="K279" s="13" t="s">
        <v>14</v>
      </c>
      <c r="L279" s="2">
        <f>VLOOKUP(B279,[1]Sheet2!$A:$C,3,FALSE)</f>
        <v>135</v>
      </c>
      <c r="M279" s="2" t="e">
        <f>VLOOKUP(B279,[1]现刊借阅时长!$A:$D,3,FALSE)</f>
        <v>#N/A</v>
      </c>
      <c r="N279" s="2">
        <v>0</v>
      </c>
      <c r="O279" s="9">
        <f t="shared" si="17"/>
        <v>135</v>
      </c>
      <c r="P279" s="2">
        <f>VLOOKUP(B279,[1]Sheet11!$A:$B,2,FALSE)</f>
        <v>8</v>
      </c>
      <c r="Q279" s="2" t="e">
        <f>VLOOKUP(B279,[1]现刊借阅时长!$A:$D,4,FALSE)</f>
        <v>#N/A</v>
      </c>
      <c r="R279" s="2">
        <v>0</v>
      </c>
      <c r="S279" s="9">
        <f t="shared" si="18"/>
        <v>8</v>
      </c>
      <c r="T279" s="9">
        <f t="shared" si="19"/>
        <v>0.16101199347101</v>
      </c>
    </row>
    <row r="280" customHeight="1" spans="1:20">
      <c r="A280" s="13">
        <v>206</v>
      </c>
      <c r="B280" s="13" t="s">
        <v>1439</v>
      </c>
      <c r="C280" s="13" t="s">
        <v>1440</v>
      </c>
      <c r="D280" s="13" t="s">
        <v>54</v>
      </c>
      <c r="E280" s="13" t="s">
        <v>1441</v>
      </c>
      <c r="F280" s="13" t="s">
        <v>1442</v>
      </c>
      <c r="G280" s="13" t="s">
        <v>1443</v>
      </c>
      <c r="H280" s="13" t="s">
        <v>97</v>
      </c>
      <c r="I280" s="13">
        <v>0</v>
      </c>
      <c r="J280" s="15">
        <f t="shared" si="16"/>
        <v>14</v>
      </c>
      <c r="K280" s="13" t="s">
        <v>14</v>
      </c>
      <c r="L280" s="2">
        <f>VLOOKUP(B280,[1]Sheet2!$A:$C,3,FALSE)</f>
        <v>72</v>
      </c>
      <c r="M280" s="2" t="e">
        <f>VLOOKUP(B280,[1]现刊借阅时长!$A:$D,3,FALSE)</f>
        <v>#N/A</v>
      </c>
      <c r="N280" s="2">
        <v>0</v>
      </c>
      <c r="O280" s="9">
        <f t="shared" si="17"/>
        <v>72</v>
      </c>
      <c r="P280" s="2">
        <f>VLOOKUP(B280,[1]Sheet11!$A:$B,2,FALSE)</f>
        <v>7</v>
      </c>
      <c r="Q280" s="2" t="e">
        <f>VLOOKUP(B280,[1]现刊借阅时长!$A:$D,4,FALSE)</f>
        <v>#N/A</v>
      </c>
      <c r="R280" s="2">
        <v>0</v>
      </c>
      <c r="S280" s="9">
        <f t="shared" si="18"/>
        <v>7</v>
      </c>
      <c r="T280" s="9">
        <f t="shared" si="19"/>
        <v>0.161006152317628</v>
      </c>
    </row>
    <row r="281" customHeight="1" spans="1:20">
      <c r="A281" s="13">
        <v>225</v>
      </c>
      <c r="B281" s="13" t="s">
        <v>1552</v>
      </c>
      <c r="C281" s="13" t="s">
        <v>1553</v>
      </c>
      <c r="D281" s="13" t="s">
        <v>54</v>
      </c>
      <c r="E281" s="13" t="s">
        <v>1441</v>
      </c>
      <c r="F281" s="13" t="s">
        <v>1442</v>
      </c>
      <c r="G281" s="13" t="s">
        <v>1554</v>
      </c>
      <c r="H281" s="13" t="s">
        <v>97</v>
      </c>
      <c r="I281" s="13">
        <v>0</v>
      </c>
      <c r="J281" s="15">
        <f t="shared" si="16"/>
        <v>14</v>
      </c>
      <c r="K281" s="13" t="s">
        <v>14</v>
      </c>
      <c r="L281" s="2">
        <f>VLOOKUP(B281,[1]Sheet2!$A:$C,3,FALSE)</f>
        <v>72</v>
      </c>
      <c r="M281" s="2" t="e">
        <f>VLOOKUP(B281,[1]现刊借阅时长!$A:$D,3,FALSE)</f>
        <v>#N/A</v>
      </c>
      <c r="N281" s="2">
        <v>0</v>
      </c>
      <c r="O281" s="9">
        <f t="shared" si="17"/>
        <v>72</v>
      </c>
      <c r="P281" s="2">
        <f>VLOOKUP(B281,[1]Sheet11!$A:$B,2,FALSE)</f>
        <v>7</v>
      </c>
      <c r="Q281" s="2" t="e">
        <f>VLOOKUP(B281,[1]现刊借阅时长!$A:$D,4,FALSE)</f>
        <v>#N/A</v>
      </c>
      <c r="R281" s="2">
        <v>0</v>
      </c>
      <c r="S281" s="9">
        <f t="shared" si="18"/>
        <v>7</v>
      </c>
      <c r="T281" s="9">
        <f t="shared" si="19"/>
        <v>0.161006152317628</v>
      </c>
    </row>
    <row r="282" customHeight="1" spans="1:20">
      <c r="A282" s="13">
        <v>263</v>
      </c>
      <c r="B282" s="13" t="s">
        <v>1755</v>
      </c>
      <c r="C282" s="13" t="s">
        <v>1756</v>
      </c>
      <c r="D282" s="13" t="s">
        <v>46</v>
      </c>
      <c r="E282" s="13" t="s">
        <v>584</v>
      </c>
      <c r="F282" s="13" t="s">
        <v>585</v>
      </c>
      <c r="G282" s="13" t="s">
        <v>1757</v>
      </c>
      <c r="H282" s="13" t="s">
        <v>91</v>
      </c>
      <c r="I282" s="13">
        <v>0</v>
      </c>
      <c r="J282" s="15">
        <f t="shared" si="16"/>
        <v>13</v>
      </c>
      <c r="K282" s="13" t="s">
        <v>14</v>
      </c>
      <c r="L282" s="2">
        <f>VLOOKUP(B282,[1]Sheet2!$A:$C,3,FALSE)</f>
        <v>133</v>
      </c>
      <c r="M282" s="2" t="e">
        <f>VLOOKUP(B282,[1]现刊借阅时长!$A:$D,3,FALSE)</f>
        <v>#N/A</v>
      </c>
      <c r="N282" s="2">
        <v>0</v>
      </c>
      <c r="O282" s="9">
        <f t="shared" si="17"/>
        <v>133</v>
      </c>
      <c r="P282" s="2">
        <f>VLOOKUP(B282,[1]Sheet11!$A:$B,2,FALSE)</f>
        <v>8</v>
      </c>
      <c r="Q282" s="2" t="e">
        <f>VLOOKUP(B282,[1]现刊借阅时长!$A:$D,4,FALSE)</f>
        <v>#N/A</v>
      </c>
      <c r="R282" s="2">
        <v>0</v>
      </c>
      <c r="S282" s="9">
        <f t="shared" si="18"/>
        <v>8</v>
      </c>
      <c r="T282" s="9">
        <f t="shared" si="19"/>
        <v>0.160862962174438</v>
      </c>
    </row>
    <row r="283" customHeight="1" spans="1:20">
      <c r="A283" s="13">
        <v>285</v>
      </c>
      <c r="B283" s="13" t="s">
        <v>1867</v>
      </c>
      <c r="C283" s="13" t="s">
        <v>1868</v>
      </c>
      <c r="D283" s="13" t="s">
        <v>32</v>
      </c>
      <c r="E283" s="13" t="s">
        <v>1869</v>
      </c>
      <c r="F283" s="13" t="s">
        <v>1870</v>
      </c>
      <c r="G283" s="13" t="s">
        <v>1871</v>
      </c>
      <c r="H283" s="13" t="s">
        <v>91</v>
      </c>
      <c r="I283" s="13">
        <v>0</v>
      </c>
      <c r="J283" s="15">
        <f t="shared" si="16"/>
        <v>13</v>
      </c>
      <c r="K283" s="13" t="s">
        <v>14</v>
      </c>
      <c r="L283" s="2">
        <f>VLOOKUP(B283,[1]Sheet2!$A:$C,3,FALSE)</f>
        <v>179</v>
      </c>
      <c r="M283" s="2" t="e">
        <f>VLOOKUP(B283,[1]现刊借阅时长!$A:$D,3,FALSE)</f>
        <v>#N/A</v>
      </c>
      <c r="N283" s="2">
        <v>0</v>
      </c>
      <c r="O283" s="9">
        <f t="shared" si="17"/>
        <v>179</v>
      </c>
      <c r="P283" s="2">
        <f>VLOOKUP(B283,[1]Sheet11!$A:$B,2,FALSE)</f>
        <v>7</v>
      </c>
      <c r="Q283" s="2" t="e">
        <f>VLOOKUP(B283,[1]现刊借阅时长!$A:$D,4,FALSE)</f>
        <v>#N/A</v>
      </c>
      <c r="R283" s="2">
        <v>0</v>
      </c>
      <c r="S283" s="9">
        <f t="shared" si="18"/>
        <v>7</v>
      </c>
      <c r="T283" s="9">
        <f t="shared" si="19"/>
        <v>0.160004967709886</v>
      </c>
    </row>
    <row r="284" customHeight="1" spans="1:20">
      <c r="A284" s="13">
        <v>226</v>
      </c>
      <c r="B284" s="13" t="s">
        <v>1560</v>
      </c>
      <c r="C284" s="13" t="s">
        <v>1561</v>
      </c>
      <c r="D284" s="13" t="s">
        <v>61</v>
      </c>
      <c r="E284" s="13" t="s">
        <v>1562</v>
      </c>
      <c r="F284" s="13" t="s">
        <v>1563</v>
      </c>
      <c r="G284" s="13" t="s">
        <v>1564</v>
      </c>
      <c r="H284" s="13" t="s">
        <v>97</v>
      </c>
      <c r="I284" s="13">
        <v>0</v>
      </c>
      <c r="J284" s="15">
        <f t="shared" si="16"/>
        <v>14</v>
      </c>
      <c r="K284" s="13" t="s">
        <v>14</v>
      </c>
      <c r="L284" s="2">
        <f>VLOOKUP(B284,[1]Sheet2!$A:$C,3,FALSE)</f>
        <v>173</v>
      </c>
      <c r="M284" s="2" t="e">
        <f>VLOOKUP(B284,[1]现刊借阅时长!$A:$D,3,FALSE)</f>
        <v>#N/A</v>
      </c>
      <c r="N284" s="2">
        <v>0</v>
      </c>
      <c r="O284" s="9">
        <f t="shared" si="17"/>
        <v>173</v>
      </c>
      <c r="P284" s="2">
        <f>VLOOKUP(B284,[1]Sheet11!$A:$B,2,FALSE)</f>
        <v>5</v>
      </c>
      <c r="Q284" s="2" t="e">
        <f>VLOOKUP(B284,[1]现刊借阅时长!$A:$D,4,FALSE)</f>
        <v>#N/A</v>
      </c>
      <c r="R284" s="2">
        <v>0</v>
      </c>
      <c r="S284" s="9">
        <f t="shared" si="18"/>
        <v>5</v>
      </c>
      <c r="T284" s="9">
        <f t="shared" si="19"/>
        <v>0.159960804223099</v>
      </c>
    </row>
    <row r="285" customHeight="1" spans="1:20">
      <c r="A285" s="13">
        <v>252</v>
      </c>
      <c r="B285" s="13" t="s">
        <v>1700</v>
      </c>
      <c r="C285" s="13" t="s">
        <v>1701</v>
      </c>
      <c r="D285" s="13" t="s">
        <v>54</v>
      </c>
      <c r="E285" s="13" t="s">
        <v>119</v>
      </c>
      <c r="F285" s="13" t="s">
        <v>120</v>
      </c>
      <c r="G285" s="13" t="s">
        <v>1702</v>
      </c>
      <c r="H285" s="13" t="s">
        <v>91</v>
      </c>
      <c r="I285" s="13">
        <v>0</v>
      </c>
      <c r="J285" s="15">
        <f t="shared" si="16"/>
        <v>13</v>
      </c>
      <c r="K285" s="13" t="s">
        <v>14</v>
      </c>
      <c r="L285" s="2">
        <f>VLOOKUP(B285,[1]Sheet2!$A:$C,3,FALSE)</f>
        <v>178</v>
      </c>
      <c r="M285" s="2" t="e">
        <f>VLOOKUP(B285,[1]现刊借阅时长!$A:$D,3,FALSE)</f>
        <v>#N/A</v>
      </c>
      <c r="N285" s="2">
        <v>0</v>
      </c>
      <c r="O285" s="9">
        <f t="shared" si="17"/>
        <v>178</v>
      </c>
      <c r="P285" s="2">
        <f>VLOOKUP(B285,[1]Sheet11!$A:$B,2,FALSE)</f>
        <v>7</v>
      </c>
      <c r="Q285" s="2" t="e">
        <f>VLOOKUP(B285,[1]现刊借阅时长!$A:$D,4,FALSE)</f>
        <v>#N/A</v>
      </c>
      <c r="R285" s="2">
        <v>0</v>
      </c>
      <c r="S285" s="9">
        <f t="shared" si="18"/>
        <v>7</v>
      </c>
      <c r="T285" s="9">
        <f t="shared" si="19"/>
        <v>0.1599304520616</v>
      </c>
    </row>
    <row r="286" customHeight="1" spans="1:20">
      <c r="A286" s="13">
        <v>236</v>
      </c>
      <c r="B286" s="13" t="s">
        <v>1618</v>
      </c>
      <c r="C286" s="13" t="s">
        <v>1619</v>
      </c>
      <c r="D286" s="13" t="s">
        <v>46</v>
      </c>
      <c r="E286" s="13" t="s">
        <v>344</v>
      </c>
      <c r="F286" s="13" t="s">
        <v>345</v>
      </c>
      <c r="G286" s="13" t="s">
        <v>1620</v>
      </c>
      <c r="H286" s="13" t="s">
        <v>91</v>
      </c>
      <c r="I286" s="13">
        <v>0</v>
      </c>
      <c r="J286" s="15">
        <f t="shared" si="16"/>
        <v>13</v>
      </c>
      <c r="K286" s="13" t="s">
        <v>14</v>
      </c>
      <c r="L286" s="2">
        <f>VLOOKUP(B286,[1]Sheet2!$A:$C,3,FALSE)</f>
        <v>231</v>
      </c>
      <c r="M286" s="2" t="e">
        <f>VLOOKUP(B286,[1]现刊借阅时长!$A:$D,3,FALSE)</f>
        <v>#N/A</v>
      </c>
      <c r="N286" s="2">
        <v>0</v>
      </c>
      <c r="O286" s="9">
        <f t="shared" si="17"/>
        <v>231</v>
      </c>
      <c r="P286" s="2">
        <f>VLOOKUP(B286,[1]Sheet11!$A:$B,2,FALSE)</f>
        <v>6</v>
      </c>
      <c r="Q286" s="2" t="e">
        <f>VLOOKUP(B286,[1]现刊借阅时长!$A:$D,4,FALSE)</f>
        <v>#N/A</v>
      </c>
      <c r="R286" s="2">
        <v>0</v>
      </c>
      <c r="S286" s="9">
        <f t="shared" si="18"/>
        <v>6</v>
      </c>
      <c r="T286" s="9">
        <f t="shared" si="19"/>
        <v>0.159594067135051</v>
      </c>
    </row>
    <row r="287" customHeight="1" spans="1:20">
      <c r="A287" s="13">
        <v>188</v>
      </c>
      <c r="B287" s="13" t="s">
        <v>1321</v>
      </c>
      <c r="C287" s="13" t="s">
        <v>1322</v>
      </c>
      <c r="D287" s="13" t="s">
        <v>32</v>
      </c>
      <c r="E287" s="13" t="s">
        <v>1323</v>
      </c>
      <c r="F287" s="13" t="s">
        <v>1324</v>
      </c>
      <c r="G287" s="13" t="s">
        <v>1325</v>
      </c>
      <c r="H287" s="13" t="s">
        <v>104</v>
      </c>
      <c r="I287" s="13">
        <v>0</v>
      </c>
      <c r="J287" s="15">
        <f t="shared" si="16"/>
        <v>15</v>
      </c>
      <c r="K287" s="13" t="s">
        <v>14</v>
      </c>
      <c r="L287" s="2">
        <f>VLOOKUP(B287,[1]Sheet2!$A:$C,3,FALSE)</f>
        <v>161</v>
      </c>
      <c r="M287" s="2" t="e">
        <f>VLOOKUP(B287,[1]现刊借阅时长!$A:$D,3,FALSE)</f>
        <v>#N/A</v>
      </c>
      <c r="N287" s="2">
        <v>0</v>
      </c>
      <c r="O287" s="9">
        <f t="shared" si="17"/>
        <v>161</v>
      </c>
      <c r="P287" s="2">
        <f>VLOOKUP(B287,[1]Sheet11!$A:$B,2,FALSE)</f>
        <v>3</v>
      </c>
      <c r="Q287" s="2" t="e">
        <f>VLOOKUP(B287,[1]现刊借阅时长!$A:$D,4,FALSE)</f>
        <v>#N/A</v>
      </c>
      <c r="R287" s="2">
        <v>0</v>
      </c>
      <c r="S287" s="9">
        <f t="shared" si="18"/>
        <v>3</v>
      </c>
      <c r="T287" s="9">
        <f t="shared" si="19"/>
        <v>0.159469546846596</v>
      </c>
    </row>
    <row r="288" customHeight="1" spans="1:20">
      <c r="A288" s="13">
        <v>251</v>
      </c>
      <c r="B288" s="13" t="s">
        <v>1696</v>
      </c>
      <c r="C288" s="13" t="s">
        <v>1697</v>
      </c>
      <c r="D288" s="13" t="s">
        <v>54</v>
      </c>
      <c r="E288" s="13" t="s">
        <v>160</v>
      </c>
      <c r="F288" s="13" t="s">
        <v>161</v>
      </c>
      <c r="G288" s="13" t="s">
        <v>1698</v>
      </c>
      <c r="H288" s="13" t="s">
        <v>91</v>
      </c>
      <c r="I288" s="13">
        <v>0</v>
      </c>
      <c r="J288" s="15">
        <f t="shared" si="16"/>
        <v>13</v>
      </c>
      <c r="K288" s="13" t="s">
        <v>14</v>
      </c>
      <c r="L288" s="2">
        <f>VLOOKUP(B288,[1]Sheet2!$A:$C,3,FALSE)</f>
        <v>168</v>
      </c>
      <c r="M288" s="2" t="e">
        <f>VLOOKUP(B288,[1]现刊借阅时长!$A:$D,3,FALSE)</f>
        <v>#N/A</v>
      </c>
      <c r="N288" s="2">
        <v>0</v>
      </c>
      <c r="O288" s="9">
        <f t="shared" si="17"/>
        <v>168</v>
      </c>
      <c r="P288" s="2">
        <f>VLOOKUP(B288,[1]Sheet11!$A:$B,2,FALSE)</f>
        <v>7</v>
      </c>
      <c r="Q288" s="2" t="e">
        <f>VLOOKUP(B288,[1]现刊借阅时长!$A:$D,4,FALSE)</f>
        <v>#N/A</v>
      </c>
      <c r="R288" s="2">
        <v>0</v>
      </c>
      <c r="S288" s="9">
        <f t="shared" si="18"/>
        <v>7</v>
      </c>
      <c r="T288" s="9">
        <f t="shared" si="19"/>
        <v>0.159185295578738</v>
      </c>
    </row>
    <row r="289" customHeight="1" spans="1:20">
      <c r="A289" s="13">
        <v>218</v>
      </c>
      <c r="B289" s="13" t="s">
        <v>1504</v>
      </c>
      <c r="C289" s="13" t="s">
        <v>1505</v>
      </c>
      <c r="D289" s="13" t="s">
        <v>54</v>
      </c>
      <c r="E289" s="13" t="s">
        <v>386</v>
      </c>
      <c r="F289" s="13" t="s">
        <v>387</v>
      </c>
      <c r="G289" s="13" t="s">
        <v>1506</v>
      </c>
      <c r="H289" s="13" t="s">
        <v>97</v>
      </c>
      <c r="I289" s="13">
        <v>0</v>
      </c>
      <c r="J289" s="15">
        <f t="shared" si="16"/>
        <v>14</v>
      </c>
      <c r="K289" s="13" t="s">
        <v>14</v>
      </c>
      <c r="L289" s="2">
        <f>VLOOKUP(B289,[1]Sheet2!$A:$C,3,FALSE)</f>
        <v>156</v>
      </c>
      <c r="M289" s="2" t="e">
        <f>VLOOKUP(B289,[1]现刊借阅时长!$A:$D,3,FALSE)</f>
        <v>#N/A</v>
      </c>
      <c r="N289" s="2">
        <v>0</v>
      </c>
      <c r="O289" s="9">
        <f t="shared" si="17"/>
        <v>156</v>
      </c>
      <c r="P289" s="2">
        <f>VLOOKUP(B289,[1]Sheet11!$A:$B,2,FALSE)</f>
        <v>5</v>
      </c>
      <c r="Q289" s="2" t="e">
        <f>VLOOKUP(B289,[1]现刊借阅时长!$A:$D,4,FALSE)</f>
        <v>#N/A</v>
      </c>
      <c r="R289" s="2">
        <v>0</v>
      </c>
      <c r="S289" s="9">
        <f t="shared" si="18"/>
        <v>5</v>
      </c>
      <c r="T289" s="9">
        <f t="shared" si="19"/>
        <v>0.158694038202235</v>
      </c>
    </row>
    <row r="290" customHeight="1" spans="1:20">
      <c r="A290" s="13">
        <v>282</v>
      </c>
      <c r="B290" s="13" t="s">
        <v>1853</v>
      </c>
      <c r="C290" s="13" t="s">
        <v>1854</v>
      </c>
      <c r="D290" s="13" t="s">
        <v>54</v>
      </c>
      <c r="E290" s="13" t="s">
        <v>440</v>
      </c>
      <c r="F290" s="13" t="s">
        <v>441</v>
      </c>
      <c r="G290" s="13" t="s">
        <v>1855</v>
      </c>
      <c r="H290" s="13" t="s">
        <v>91</v>
      </c>
      <c r="I290" s="13">
        <v>0</v>
      </c>
      <c r="J290" s="15">
        <f t="shared" si="16"/>
        <v>13</v>
      </c>
      <c r="K290" s="13" t="s">
        <v>14</v>
      </c>
      <c r="L290" s="2">
        <f>VLOOKUP(B290,[1]Sheet2!$A:$C,3,FALSE)</f>
        <v>102</v>
      </c>
      <c r="M290" s="2" t="e">
        <f>VLOOKUP(B290,[1]现刊借阅时长!$A:$D,3,FALSE)</f>
        <v>#N/A</v>
      </c>
      <c r="N290" s="2">
        <v>0</v>
      </c>
      <c r="O290" s="9">
        <f t="shared" si="17"/>
        <v>102</v>
      </c>
      <c r="P290" s="2">
        <f>VLOOKUP(B290,[1]Sheet11!$A:$B,2,FALSE)</f>
        <v>8</v>
      </c>
      <c r="Q290" s="2" t="e">
        <f>VLOOKUP(B290,[1]现刊借阅时长!$A:$D,4,FALSE)</f>
        <v>#N/A</v>
      </c>
      <c r="R290" s="2">
        <v>0</v>
      </c>
      <c r="S290" s="9">
        <f t="shared" si="18"/>
        <v>8</v>
      </c>
      <c r="T290" s="9">
        <f t="shared" si="19"/>
        <v>0.158552977077567</v>
      </c>
    </row>
    <row r="291" customHeight="1" spans="1:20">
      <c r="A291" s="13">
        <v>240</v>
      </c>
      <c r="B291" s="13" t="s">
        <v>1640</v>
      </c>
      <c r="C291" s="13" t="s">
        <v>1641</v>
      </c>
      <c r="D291" s="13" t="s">
        <v>54</v>
      </c>
      <c r="E291" s="13" t="s">
        <v>160</v>
      </c>
      <c r="F291" s="13" t="s">
        <v>161</v>
      </c>
      <c r="G291" s="13" t="s">
        <v>1642</v>
      </c>
      <c r="H291" s="13" t="s">
        <v>91</v>
      </c>
      <c r="I291" s="13">
        <v>0</v>
      </c>
      <c r="J291" s="15">
        <f t="shared" si="16"/>
        <v>13</v>
      </c>
      <c r="K291" s="13" t="s">
        <v>14</v>
      </c>
      <c r="L291" s="2">
        <f>VLOOKUP(B291,[1]Sheet2!$A:$C,3,FALSE)</f>
        <v>214</v>
      </c>
      <c r="M291" s="2" t="e">
        <f>VLOOKUP(B291,[1]现刊借阅时长!$A:$D,3,FALSE)</f>
        <v>#N/A</v>
      </c>
      <c r="N291" s="2">
        <v>0</v>
      </c>
      <c r="O291" s="9">
        <f t="shared" si="17"/>
        <v>214</v>
      </c>
      <c r="P291" s="2">
        <f>VLOOKUP(B291,[1]Sheet11!$A:$B,2,FALSE)</f>
        <v>6</v>
      </c>
      <c r="Q291" s="2" t="e">
        <f>VLOOKUP(B291,[1]现刊借阅时长!$A:$D,4,FALSE)</f>
        <v>#N/A</v>
      </c>
      <c r="R291" s="2">
        <v>0</v>
      </c>
      <c r="S291" s="9">
        <f t="shared" si="18"/>
        <v>6</v>
      </c>
      <c r="T291" s="9">
        <f t="shared" si="19"/>
        <v>0.158327301114186</v>
      </c>
    </row>
    <row r="292" customHeight="1" spans="1:20">
      <c r="A292" s="13">
        <v>345</v>
      </c>
      <c r="B292" s="13" t="s">
        <v>2179</v>
      </c>
      <c r="C292" s="13" t="s">
        <v>2180</v>
      </c>
      <c r="D292" s="13" t="s">
        <v>32</v>
      </c>
      <c r="E292" s="13" t="s">
        <v>2181</v>
      </c>
      <c r="F292" s="13" t="s">
        <v>2182</v>
      </c>
      <c r="G292" s="13" t="s">
        <v>2183</v>
      </c>
      <c r="H292" s="13" t="s">
        <v>85</v>
      </c>
      <c r="I292" s="13">
        <v>0</v>
      </c>
      <c r="J292" s="15">
        <f t="shared" si="16"/>
        <v>12</v>
      </c>
      <c r="K292" s="13" t="s">
        <v>14</v>
      </c>
      <c r="L292" s="2">
        <f>VLOOKUP(B292,[1]Sheet2!$A:$C,3,FALSE)</f>
        <v>328</v>
      </c>
      <c r="M292" s="2" t="e">
        <f>VLOOKUP(B292,[1]现刊借阅时长!$A:$D,3,FALSE)</f>
        <v>#N/A</v>
      </c>
      <c r="N292" s="2">
        <v>0</v>
      </c>
      <c r="O292" s="9">
        <f t="shared" si="17"/>
        <v>328</v>
      </c>
      <c r="P292" s="2">
        <f>VLOOKUP(B292,[1]Sheet11!$A:$B,2,FALSE)</f>
        <v>6</v>
      </c>
      <c r="Q292" s="2" t="e">
        <f>VLOOKUP(B292,[1]现刊借阅时长!$A:$D,4,FALSE)</f>
        <v>#N/A</v>
      </c>
      <c r="R292" s="2">
        <v>0</v>
      </c>
      <c r="S292" s="9">
        <f t="shared" si="18"/>
        <v>6</v>
      </c>
      <c r="T292" s="9">
        <f t="shared" si="19"/>
        <v>0.157847726044447</v>
      </c>
    </row>
    <row r="293" customHeight="1" spans="1:20">
      <c r="A293" s="13">
        <v>244</v>
      </c>
      <c r="B293" s="13" t="s">
        <v>1656</v>
      </c>
      <c r="C293" s="13" t="s">
        <v>1657</v>
      </c>
      <c r="D293" s="13" t="s">
        <v>46</v>
      </c>
      <c r="E293" s="13" t="s">
        <v>47</v>
      </c>
      <c r="F293" s="13" t="s">
        <v>48</v>
      </c>
      <c r="G293" s="13" t="s">
        <v>1658</v>
      </c>
      <c r="H293" s="13" t="s">
        <v>91</v>
      </c>
      <c r="I293" s="13">
        <v>0</v>
      </c>
      <c r="J293" s="15">
        <f t="shared" si="16"/>
        <v>13</v>
      </c>
      <c r="K293" s="13" t="s">
        <v>14</v>
      </c>
      <c r="L293" s="2">
        <f>VLOOKUP(B293,[1]Sheet2!$A:$C,3,FALSE)</f>
        <v>207</v>
      </c>
      <c r="M293" s="2" t="e">
        <f>VLOOKUP(B293,[1]现刊借阅时长!$A:$D,3,FALSE)</f>
        <v>#N/A</v>
      </c>
      <c r="N293" s="2">
        <v>0</v>
      </c>
      <c r="O293" s="9">
        <f t="shared" si="17"/>
        <v>207</v>
      </c>
      <c r="P293" s="2">
        <f>VLOOKUP(B293,[1]Sheet11!$A:$B,2,FALSE)</f>
        <v>6</v>
      </c>
      <c r="Q293" s="2" t="e">
        <f>VLOOKUP(B293,[1]现刊借阅时长!$A:$D,4,FALSE)</f>
        <v>#N/A</v>
      </c>
      <c r="R293" s="2">
        <v>0</v>
      </c>
      <c r="S293" s="9">
        <f t="shared" si="18"/>
        <v>6</v>
      </c>
      <c r="T293" s="9">
        <f t="shared" si="19"/>
        <v>0.157805691576183</v>
      </c>
    </row>
    <row r="294" customHeight="1" spans="1:20">
      <c r="A294" s="13">
        <v>339</v>
      </c>
      <c r="B294" s="13" t="s">
        <v>2155</v>
      </c>
      <c r="C294" s="13" t="s">
        <v>2156</v>
      </c>
      <c r="D294" s="13" t="s">
        <v>61</v>
      </c>
      <c r="E294" s="13" t="s">
        <v>531</v>
      </c>
      <c r="F294" s="13" t="s">
        <v>532</v>
      </c>
      <c r="G294" s="13" t="s">
        <v>2157</v>
      </c>
      <c r="H294" s="13" t="s">
        <v>85</v>
      </c>
      <c r="I294" s="13">
        <v>0</v>
      </c>
      <c r="J294" s="15">
        <f t="shared" si="16"/>
        <v>12</v>
      </c>
      <c r="K294" s="13" t="s">
        <v>14</v>
      </c>
      <c r="L294" s="2">
        <f>VLOOKUP(B294,[1]Sheet2!$A:$C,3,FALSE)</f>
        <v>324</v>
      </c>
      <c r="M294" s="2" t="e">
        <f>VLOOKUP(B294,[1]现刊借阅时长!$A:$D,3,FALSE)</f>
        <v>#N/A</v>
      </c>
      <c r="N294" s="2">
        <v>0</v>
      </c>
      <c r="O294" s="9">
        <f t="shared" si="17"/>
        <v>324</v>
      </c>
      <c r="P294" s="2">
        <f>VLOOKUP(B294,[1]Sheet11!$A:$B,2,FALSE)</f>
        <v>6</v>
      </c>
      <c r="Q294" s="2" t="e">
        <f>VLOOKUP(B294,[1]现刊借阅时长!$A:$D,4,FALSE)</f>
        <v>#N/A</v>
      </c>
      <c r="R294" s="2">
        <v>0</v>
      </c>
      <c r="S294" s="9">
        <f t="shared" si="18"/>
        <v>6</v>
      </c>
      <c r="T294" s="9">
        <f t="shared" si="19"/>
        <v>0.157549663451303</v>
      </c>
    </row>
    <row r="295" customHeight="1" spans="1:20">
      <c r="A295" s="13">
        <v>373</v>
      </c>
      <c r="B295" s="13" t="s">
        <v>2316</v>
      </c>
      <c r="C295" s="13" t="s">
        <v>2317</v>
      </c>
      <c r="D295" s="13" t="s">
        <v>46</v>
      </c>
      <c r="E295" s="13" t="s">
        <v>412</v>
      </c>
      <c r="F295" s="13" t="s">
        <v>413</v>
      </c>
      <c r="G295" s="13" t="s">
        <v>2318</v>
      </c>
      <c r="H295" s="13" t="s">
        <v>78</v>
      </c>
      <c r="I295" s="13">
        <v>0</v>
      </c>
      <c r="J295" s="15">
        <f t="shared" si="16"/>
        <v>11</v>
      </c>
      <c r="K295" s="13" t="s">
        <v>14</v>
      </c>
      <c r="L295" s="2">
        <f>VLOOKUP(B295,[1]Sheet2!$A:$C,3,FALSE)</f>
        <v>556</v>
      </c>
      <c r="M295" s="2" t="e">
        <f>VLOOKUP(B295,[1]现刊借阅时长!$A:$D,3,FALSE)</f>
        <v>#N/A</v>
      </c>
      <c r="N295" s="2">
        <v>0</v>
      </c>
      <c r="O295" s="9">
        <f t="shared" si="17"/>
        <v>556</v>
      </c>
      <c r="P295" s="2">
        <f>VLOOKUP(B295,[1]Sheet11!$A:$B,2,FALSE)</f>
        <v>4</v>
      </c>
      <c r="Q295" s="2" t="e">
        <f>VLOOKUP(B295,[1]现刊借阅时长!$A:$D,4,FALSE)</f>
        <v>#N/A</v>
      </c>
      <c r="R295" s="2">
        <v>0</v>
      </c>
      <c r="S295" s="9">
        <f t="shared" si="18"/>
        <v>4</v>
      </c>
      <c r="T295" s="9">
        <f t="shared" si="19"/>
        <v>0.1572915063079</v>
      </c>
    </row>
    <row r="296" customHeight="1" spans="1:20">
      <c r="A296" s="13">
        <v>241</v>
      </c>
      <c r="B296" s="13" t="s">
        <v>1644</v>
      </c>
      <c r="C296" s="13" t="s">
        <v>1645</v>
      </c>
      <c r="D296" s="13" t="s">
        <v>54</v>
      </c>
      <c r="E296" s="13" t="s">
        <v>440</v>
      </c>
      <c r="F296" s="13" t="s">
        <v>441</v>
      </c>
      <c r="G296" s="13" t="s">
        <v>1646</v>
      </c>
      <c r="H296" s="13" t="s">
        <v>91</v>
      </c>
      <c r="I296" s="13">
        <v>0</v>
      </c>
      <c r="J296" s="15">
        <f t="shared" si="16"/>
        <v>13</v>
      </c>
      <c r="K296" s="13" t="s">
        <v>14</v>
      </c>
      <c r="L296" s="2">
        <f>VLOOKUP(B296,[1]Sheet2!$A:$C,3,FALSE)</f>
        <v>84</v>
      </c>
      <c r="M296" s="2" t="e">
        <f>VLOOKUP(B296,[1]现刊借阅时长!$A:$D,3,FALSE)</f>
        <v>#N/A</v>
      </c>
      <c r="N296" s="2">
        <v>0</v>
      </c>
      <c r="O296" s="9">
        <f t="shared" si="17"/>
        <v>84</v>
      </c>
      <c r="P296" s="2">
        <f>VLOOKUP(B296,[1]Sheet11!$A:$B,2,FALSE)</f>
        <v>8</v>
      </c>
      <c r="Q296" s="2" t="e">
        <f>VLOOKUP(B296,[1]现刊借阅时长!$A:$D,4,FALSE)</f>
        <v>#N/A</v>
      </c>
      <c r="R296" s="2">
        <v>0</v>
      </c>
      <c r="S296" s="9">
        <f t="shared" si="18"/>
        <v>8</v>
      </c>
      <c r="T296" s="9">
        <f t="shared" si="19"/>
        <v>0.157211695408417</v>
      </c>
    </row>
    <row r="297" customHeight="1" spans="1:20">
      <c r="A297" s="13">
        <v>211</v>
      </c>
      <c r="B297" s="13" t="s">
        <v>1461</v>
      </c>
      <c r="C297" s="13" t="s">
        <v>1462</v>
      </c>
      <c r="D297" s="13" t="s">
        <v>54</v>
      </c>
      <c r="E297" s="13" t="s">
        <v>418</v>
      </c>
      <c r="F297" s="13" t="s">
        <v>419</v>
      </c>
      <c r="G297" s="13" t="s">
        <v>1463</v>
      </c>
      <c r="H297" s="13" t="s">
        <v>97</v>
      </c>
      <c r="I297" s="13">
        <v>0</v>
      </c>
      <c r="J297" s="15">
        <f t="shared" si="16"/>
        <v>14</v>
      </c>
      <c r="K297" s="13" t="s">
        <v>14</v>
      </c>
      <c r="L297" s="2">
        <f>VLOOKUP(B297,[1]Sheet2!$A:$C,3,FALSE)</f>
        <v>131</v>
      </c>
      <c r="M297" s="2" t="e">
        <f>VLOOKUP(B297,[1]现刊借阅时长!$A:$D,3,FALSE)</f>
        <v>#N/A</v>
      </c>
      <c r="N297" s="2">
        <v>0</v>
      </c>
      <c r="O297" s="9">
        <f t="shared" si="17"/>
        <v>131</v>
      </c>
      <c r="P297" s="2">
        <f>VLOOKUP(B297,[1]Sheet11!$A:$B,2,FALSE)</f>
        <v>5</v>
      </c>
      <c r="Q297" s="2" t="e">
        <f>VLOOKUP(B297,[1]现刊借阅时长!$A:$D,4,FALSE)</f>
        <v>#N/A</v>
      </c>
      <c r="R297" s="2">
        <v>0</v>
      </c>
      <c r="S297" s="9">
        <f t="shared" si="18"/>
        <v>5</v>
      </c>
      <c r="T297" s="9">
        <f t="shared" si="19"/>
        <v>0.156831146995081</v>
      </c>
    </row>
    <row r="298" customHeight="1" spans="1:20">
      <c r="A298" s="13">
        <v>316</v>
      </c>
      <c r="B298" s="13" t="s">
        <v>2023</v>
      </c>
      <c r="C298" s="13" t="s">
        <v>2024</v>
      </c>
      <c r="D298" s="13" t="s">
        <v>61</v>
      </c>
      <c r="E298" s="13" t="s">
        <v>2025</v>
      </c>
      <c r="F298" s="13" t="s">
        <v>2026</v>
      </c>
      <c r="G298" s="13" t="s">
        <v>2027</v>
      </c>
      <c r="H298" s="13" t="s">
        <v>85</v>
      </c>
      <c r="I298" s="13">
        <v>0</v>
      </c>
      <c r="J298" s="15">
        <f t="shared" si="16"/>
        <v>12</v>
      </c>
      <c r="K298" s="13" t="s">
        <v>14</v>
      </c>
      <c r="L298" s="2">
        <f>VLOOKUP(B298,[1]Sheet2!$A:$C,3,FALSE)</f>
        <v>371</v>
      </c>
      <c r="M298" s="2" t="e">
        <f>VLOOKUP(B298,[1]现刊借阅时长!$A:$D,3,FALSE)</f>
        <v>#N/A</v>
      </c>
      <c r="N298" s="2">
        <v>0</v>
      </c>
      <c r="O298" s="9">
        <f t="shared" si="17"/>
        <v>371</v>
      </c>
      <c r="P298" s="2">
        <f>VLOOKUP(B298,[1]Sheet11!$A:$B,2,FALSE)</f>
        <v>5</v>
      </c>
      <c r="Q298" s="2" t="e">
        <f>VLOOKUP(B298,[1]现刊借阅时长!$A:$D,4,FALSE)</f>
        <v>#N/A</v>
      </c>
      <c r="R298" s="2">
        <v>0</v>
      </c>
      <c r="S298" s="9">
        <f t="shared" si="18"/>
        <v>5</v>
      </c>
      <c r="T298" s="9">
        <f t="shared" si="19"/>
        <v>0.156766184635037</v>
      </c>
    </row>
    <row r="299" customHeight="1" spans="1:20">
      <c r="A299" s="13">
        <v>238</v>
      </c>
      <c r="B299" s="13" t="s">
        <v>1626</v>
      </c>
      <c r="C299" s="13" t="s">
        <v>1627</v>
      </c>
      <c r="D299" s="13" t="s">
        <v>54</v>
      </c>
      <c r="E299" s="13" t="s">
        <v>418</v>
      </c>
      <c r="F299" s="13" t="s">
        <v>419</v>
      </c>
      <c r="G299" s="13" t="s">
        <v>1628</v>
      </c>
      <c r="H299" s="13" t="s">
        <v>91</v>
      </c>
      <c r="I299" s="13">
        <v>0</v>
      </c>
      <c r="J299" s="15">
        <f t="shared" si="16"/>
        <v>13</v>
      </c>
      <c r="K299" s="13" t="s">
        <v>14</v>
      </c>
      <c r="L299" s="2">
        <f>VLOOKUP(B299,[1]Sheet2!$A:$C,3,FALSE)</f>
        <v>305</v>
      </c>
      <c r="M299" s="2" t="e">
        <f>VLOOKUP(B299,[1]现刊借阅时长!$A:$D,3,FALSE)</f>
        <v>#N/A</v>
      </c>
      <c r="N299" s="2">
        <v>0</v>
      </c>
      <c r="O299" s="9">
        <f t="shared" si="17"/>
        <v>305</v>
      </c>
      <c r="P299" s="2">
        <f>VLOOKUP(B299,[1]Sheet11!$A:$B,2,FALSE)</f>
        <v>4</v>
      </c>
      <c r="Q299" s="2" t="e">
        <f>VLOOKUP(B299,[1]现刊借阅时长!$A:$D,4,FALSE)</f>
        <v>#N/A</v>
      </c>
      <c r="R299" s="2">
        <v>0</v>
      </c>
      <c r="S299" s="9">
        <f t="shared" si="18"/>
        <v>4</v>
      </c>
      <c r="T299" s="9">
        <f t="shared" si="19"/>
        <v>0.156536796536797</v>
      </c>
    </row>
    <row r="300" customHeight="1" spans="1:20">
      <c r="A300" s="13">
        <v>235</v>
      </c>
      <c r="B300" s="13" t="s">
        <v>1614</v>
      </c>
      <c r="C300" s="13" t="s">
        <v>1615</v>
      </c>
      <c r="D300" s="13" t="s">
        <v>54</v>
      </c>
      <c r="E300" s="13" t="s">
        <v>664</v>
      </c>
      <c r="F300" s="13" t="s">
        <v>665</v>
      </c>
      <c r="G300" s="13" t="s">
        <v>1616</v>
      </c>
      <c r="H300" s="13" t="s">
        <v>97</v>
      </c>
      <c r="I300" s="13">
        <v>0</v>
      </c>
      <c r="J300" s="15">
        <f t="shared" si="16"/>
        <v>14</v>
      </c>
      <c r="K300" s="13" t="s">
        <v>14</v>
      </c>
      <c r="L300" s="2">
        <f>VLOOKUP(B300,[1]Sheet2!$A:$C,3,FALSE)</f>
        <v>240</v>
      </c>
      <c r="M300" s="2" t="e">
        <f>VLOOKUP(B300,[1]现刊借阅时长!$A:$D,3,FALSE)</f>
        <v>#N/A</v>
      </c>
      <c r="N300" s="2">
        <v>0</v>
      </c>
      <c r="O300" s="9">
        <f t="shared" si="17"/>
        <v>240</v>
      </c>
      <c r="P300" s="2">
        <f>VLOOKUP(B300,[1]Sheet11!$A:$B,2,FALSE)</f>
        <v>3</v>
      </c>
      <c r="Q300" s="2" t="e">
        <f>VLOOKUP(B300,[1]现刊借阅时长!$A:$D,4,FALSE)</f>
        <v>#N/A</v>
      </c>
      <c r="R300" s="2">
        <v>0</v>
      </c>
      <c r="S300" s="9">
        <f t="shared" si="18"/>
        <v>3</v>
      </c>
      <c r="T300" s="9">
        <f t="shared" si="19"/>
        <v>0.156381924086842</v>
      </c>
    </row>
    <row r="301" customHeight="1" spans="1:20">
      <c r="A301" s="13">
        <v>277</v>
      </c>
      <c r="B301" s="13" t="s">
        <v>1824</v>
      </c>
      <c r="C301" s="13" t="s">
        <v>1825</v>
      </c>
      <c r="D301" s="13" t="s">
        <v>46</v>
      </c>
      <c r="E301" s="13" t="s">
        <v>1826</v>
      </c>
      <c r="F301" s="13" t="s">
        <v>1827</v>
      </c>
      <c r="G301" s="13" t="s">
        <v>1828</v>
      </c>
      <c r="H301" s="13" t="s">
        <v>91</v>
      </c>
      <c r="I301" s="13">
        <v>0</v>
      </c>
      <c r="J301" s="15">
        <f t="shared" si="16"/>
        <v>13</v>
      </c>
      <c r="K301" s="13" t="s">
        <v>14</v>
      </c>
      <c r="L301" s="2">
        <f>VLOOKUP(B301,[1]Sheet2!$A:$C,3,FALSE)</f>
        <v>121</v>
      </c>
      <c r="M301" s="2" t="e">
        <f>VLOOKUP(B301,[1]现刊借阅时长!$A:$D,3,FALSE)</f>
        <v>#N/A</v>
      </c>
      <c r="N301" s="2">
        <v>0</v>
      </c>
      <c r="O301" s="9">
        <f t="shared" si="17"/>
        <v>121</v>
      </c>
      <c r="P301" s="2">
        <f>VLOOKUP(B301,[1]Sheet11!$A:$B,2,FALSE)</f>
        <v>7</v>
      </c>
      <c r="Q301" s="2" t="e">
        <f>VLOOKUP(B301,[1]现刊借阅时长!$A:$D,4,FALSE)</f>
        <v>#N/A</v>
      </c>
      <c r="R301" s="2">
        <v>0</v>
      </c>
      <c r="S301" s="9">
        <f t="shared" si="18"/>
        <v>7</v>
      </c>
      <c r="T301" s="9">
        <f t="shared" si="19"/>
        <v>0.15568306010929</v>
      </c>
    </row>
    <row r="302" customHeight="1" spans="1:20">
      <c r="A302" s="13">
        <v>242</v>
      </c>
      <c r="B302" s="13" t="s">
        <v>1648</v>
      </c>
      <c r="C302" s="13" t="s">
        <v>1649</v>
      </c>
      <c r="D302" s="13" t="s">
        <v>61</v>
      </c>
      <c r="E302" s="13" t="s">
        <v>531</v>
      </c>
      <c r="F302" s="13" t="s">
        <v>532</v>
      </c>
      <c r="G302" s="13" t="s">
        <v>1650</v>
      </c>
      <c r="H302" s="13" t="s">
        <v>91</v>
      </c>
      <c r="I302" s="13">
        <v>0</v>
      </c>
      <c r="J302" s="15">
        <f t="shared" si="16"/>
        <v>13</v>
      </c>
      <c r="K302" s="13" t="s">
        <v>14</v>
      </c>
      <c r="L302" s="2">
        <f>VLOOKUP(B302,[1]Sheet2!$A:$C,3,FALSE)</f>
        <v>232</v>
      </c>
      <c r="M302" s="2" t="e">
        <f>VLOOKUP(B302,[1]现刊借阅时长!$A:$D,3,FALSE)</f>
        <v>#N/A</v>
      </c>
      <c r="N302" s="2">
        <v>0</v>
      </c>
      <c r="O302" s="9">
        <f t="shared" si="17"/>
        <v>232</v>
      </c>
      <c r="P302" s="2">
        <f>VLOOKUP(B302,[1]Sheet11!$A:$B,2,FALSE)</f>
        <v>5</v>
      </c>
      <c r="Q302" s="2" t="e">
        <f>VLOOKUP(B302,[1]现刊借阅时长!$A:$D,4,FALSE)</f>
        <v>#N/A</v>
      </c>
      <c r="R302" s="2">
        <v>0</v>
      </c>
      <c r="S302" s="9">
        <f t="shared" si="18"/>
        <v>5</v>
      </c>
      <c r="T302" s="9">
        <f t="shared" si="19"/>
        <v>0.155382868497623</v>
      </c>
    </row>
    <row r="303" customHeight="1" spans="1:20">
      <c r="A303" s="13">
        <v>239</v>
      </c>
      <c r="B303" s="13" t="s">
        <v>1630</v>
      </c>
      <c r="C303" s="13" t="s">
        <v>1631</v>
      </c>
      <c r="D303" s="13" t="s">
        <v>54</v>
      </c>
      <c r="E303" s="13" t="s">
        <v>1632</v>
      </c>
      <c r="F303" s="13" t="s">
        <v>1633</v>
      </c>
      <c r="G303" s="13" t="s">
        <v>1634</v>
      </c>
      <c r="H303" s="13" t="s">
        <v>91</v>
      </c>
      <c r="I303" s="13">
        <v>0</v>
      </c>
      <c r="J303" s="15">
        <f t="shared" si="16"/>
        <v>13</v>
      </c>
      <c r="K303" s="13" t="s">
        <v>14</v>
      </c>
      <c r="L303" s="2">
        <f>VLOOKUP(B303,[1]Sheet2!$A:$C,3,FALSE)</f>
        <v>109</v>
      </c>
      <c r="M303" s="2" t="e">
        <f>VLOOKUP(B303,[1]现刊借阅时长!$A:$D,3,FALSE)</f>
        <v>#N/A</v>
      </c>
      <c r="N303" s="2">
        <v>0</v>
      </c>
      <c r="O303" s="9">
        <f t="shared" si="17"/>
        <v>109</v>
      </c>
      <c r="P303" s="2">
        <f>VLOOKUP(B303,[1]Sheet11!$A:$B,2,FALSE)</f>
        <v>7</v>
      </c>
      <c r="Q303" s="2" t="e">
        <f>VLOOKUP(B303,[1]现刊借阅时长!$A:$D,4,FALSE)</f>
        <v>#N/A</v>
      </c>
      <c r="R303" s="2">
        <v>0</v>
      </c>
      <c r="S303" s="9">
        <f t="shared" si="18"/>
        <v>7</v>
      </c>
      <c r="T303" s="9">
        <f t="shared" si="19"/>
        <v>0.154788872329856</v>
      </c>
    </row>
    <row r="304" customHeight="1" spans="1:20">
      <c r="A304" s="13">
        <v>246</v>
      </c>
      <c r="B304" s="13" t="s">
        <v>1670</v>
      </c>
      <c r="C304" s="13" t="s">
        <v>1671</v>
      </c>
      <c r="D304" s="13" t="s">
        <v>54</v>
      </c>
      <c r="E304" s="13" t="s">
        <v>1078</v>
      </c>
      <c r="F304" s="13" t="s">
        <v>1079</v>
      </c>
      <c r="G304" s="13" t="s">
        <v>1672</v>
      </c>
      <c r="H304" s="13" t="s">
        <v>91</v>
      </c>
      <c r="I304" s="13">
        <v>0</v>
      </c>
      <c r="J304" s="15">
        <f t="shared" si="16"/>
        <v>13</v>
      </c>
      <c r="K304" s="13" t="s">
        <v>14</v>
      </c>
      <c r="L304" s="2">
        <f>VLOOKUP(B304,[1]Sheet2!$A:$C,3,FALSE)</f>
        <v>336</v>
      </c>
      <c r="M304" s="2" t="e">
        <f>VLOOKUP(B304,[1]现刊借阅时长!$A:$D,3,FALSE)</f>
        <v>#N/A</v>
      </c>
      <c r="N304" s="2">
        <v>0</v>
      </c>
      <c r="O304" s="9">
        <f t="shared" si="17"/>
        <v>336</v>
      </c>
      <c r="P304" s="2">
        <f>VLOOKUP(B304,[1]Sheet11!$A:$B,2,FALSE)</f>
        <v>3</v>
      </c>
      <c r="Q304" s="2" t="e">
        <f>VLOOKUP(B304,[1]现刊借阅时长!$A:$D,4,FALSE)</f>
        <v>#N/A</v>
      </c>
      <c r="R304" s="2">
        <v>0</v>
      </c>
      <c r="S304" s="9">
        <f t="shared" si="18"/>
        <v>3</v>
      </c>
      <c r="T304" s="9">
        <f t="shared" si="19"/>
        <v>0.154561067347953</v>
      </c>
    </row>
    <row r="305" customHeight="1" spans="1:20">
      <c r="A305" s="13">
        <v>338</v>
      </c>
      <c r="B305" s="13" t="s">
        <v>2149</v>
      </c>
      <c r="C305" s="13" t="s">
        <v>2150</v>
      </c>
      <c r="D305" s="13" t="s">
        <v>61</v>
      </c>
      <c r="E305" s="13" t="s">
        <v>2151</v>
      </c>
      <c r="F305" s="13" t="s">
        <v>2152</v>
      </c>
      <c r="G305" s="13" t="s">
        <v>2153</v>
      </c>
      <c r="H305" s="13" t="s">
        <v>85</v>
      </c>
      <c r="I305" s="13">
        <v>0</v>
      </c>
      <c r="J305" s="15">
        <f t="shared" si="16"/>
        <v>12</v>
      </c>
      <c r="K305" s="13" t="s">
        <v>14</v>
      </c>
      <c r="L305" s="2">
        <f>VLOOKUP(B305,[1]Sheet2!$A:$C,3,FALSE)</f>
        <v>281</v>
      </c>
      <c r="M305" s="2" t="e">
        <f>VLOOKUP(B305,[1]现刊借阅时长!$A:$D,3,FALSE)</f>
        <v>#N/A</v>
      </c>
      <c r="N305" s="2">
        <v>0</v>
      </c>
      <c r="O305" s="9">
        <f t="shared" si="17"/>
        <v>281</v>
      </c>
      <c r="P305" s="2">
        <f>VLOOKUP(B305,[1]Sheet11!$A:$B,2,FALSE)</f>
        <v>6</v>
      </c>
      <c r="Q305" s="2" t="e">
        <f>VLOOKUP(B305,[1]现刊借阅时长!$A:$D,4,FALSE)</f>
        <v>#N/A</v>
      </c>
      <c r="R305" s="2">
        <v>0</v>
      </c>
      <c r="S305" s="9">
        <f t="shared" si="18"/>
        <v>6</v>
      </c>
      <c r="T305" s="9">
        <f t="shared" si="19"/>
        <v>0.154345490574999</v>
      </c>
    </row>
    <row r="306" customHeight="1" spans="1:20">
      <c r="A306" s="13">
        <v>306</v>
      </c>
      <c r="B306" s="13" t="s">
        <v>1971</v>
      </c>
      <c r="C306" s="13" t="s">
        <v>1972</v>
      </c>
      <c r="D306" s="13" t="s">
        <v>54</v>
      </c>
      <c r="E306" s="13" t="s">
        <v>1973</v>
      </c>
      <c r="F306" s="13" t="s">
        <v>1974</v>
      </c>
      <c r="G306" s="13" t="s">
        <v>1975</v>
      </c>
      <c r="H306" s="13" t="s">
        <v>85</v>
      </c>
      <c r="I306" s="13">
        <v>0</v>
      </c>
      <c r="J306" s="15">
        <f t="shared" si="16"/>
        <v>12</v>
      </c>
      <c r="K306" s="13" t="s">
        <v>14</v>
      </c>
      <c r="L306" s="2">
        <f>VLOOKUP(B306,[1]Sheet2!$A:$C,3,FALSE)</f>
        <v>108</v>
      </c>
      <c r="M306" s="2" t="e">
        <f>VLOOKUP(B306,[1]现刊借阅时长!$A:$D,3,FALSE)</f>
        <v>#N/A</v>
      </c>
      <c r="N306" s="2">
        <v>0</v>
      </c>
      <c r="O306" s="9">
        <f t="shared" si="17"/>
        <v>108</v>
      </c>
      <c r="P306" s="2">
        <f>VLOOKUP(B306,[1]Sheet11!$A:$B,2,FALSE)</f>
        <v>9</v>
      </c>
      <c r="Q306" s="2" t="e">
        <f>VLOOKUP(B306,[1]现刊借阅时长!$A:$D,4,FALSE)</f>
        <v>#N/A</v>
      </c>
      <c r="R306" s="2">
        <v>0</v>
      </c>
      <c r="S306" s="9">
        <f t="shared" si="18"/>
        <v>9</v>
      </c>
      <c r="T306" s="9">
        <f t="shared" si="19"/>
        <v>0.154311426278639</v>
      </c>
    </row>
    <row r="307" customHeight="1" spans="1:20">
      <c r="A307" s="13">
        <v>288</v>
      </c>
      <c r="B307" s="13" t="s">
        <v>1883</v>
      </c>
      <c r="C307" s="13" t="s">
        <v>1884</v>
      </c>
      <c r="D307" s="13" t="s">
        <v>54</v>
      </c>
      <c r="E307" s="13" t="s">
        <v>296</v>
      </c>
      <c r="F307" s="13" t="s">
        <v>297</v>
      </c>
      <c r="G307" s="13" t="s">
        <v>1885</v>
      </c>
      <c r="H307" s="13" t="s">
        <v>85</v>
      </c>
      <c r="I307" s="13">
        <v>0</v>
      </c>
      <c r="J307" s="15">
        <f t="shared" si="16"/>
        <v>12</v>
      </c>
      <c r="K307" s="13" t="s">
        <v>14</v>
      </c>
      <c r="L307" s="2">
        <f>VLOOKUP(B307,[1]Sheet2!$A:$C,3,FALSE)</f>
        <v>164</v>
      </c>
      <c r="M307" s="2" t="e">
        <f>VLOOKUP(B307,[1]现刊借阅时长!$A:$D,3,FALSE)</f>
        <v>#N/A</v>
      </c>
      <c r="N307" s="2">
        <v>0</v>
      </c>
      <c r="O307" s="9">
        <f t="shared" si="17"/>
        <v>164</v>
      </c>
      <c r="P307" s="2">
        <f>VLOOKUP(B307,[1]Sheet11!$A:$B,2,FALSE)</f>
        <v>8</v>
      </c>
      <c r="Q307" s="2" t="e">
        <f>VLOOKUP(B307,[1]现刊借阅时长!$A:$D,4,FALSE)</f>
        <v>#N/A</v>
      </c>
      <c r="R307" s="2">
        <v>0</v>
      </c>
      <c r="S307" s="9">
        <f t="shared" si="18"/>
        <v>8</v>
      </c>
      <c r="T307" s="9">
        <f t="shared" si="19"/>
        <v>0.154198588296949</v>
      </c>
    </row>
    <row r="308" customHeight="1" spans="1:20">
      <c r="A308" s="13">
        <v>347</v>
      </c>
      <c r="B308" s="13" t="s">
        <v>2189</v>
      </c>
      <c r="C308" s="13" t="s">
        <v>2190</v>
      </c>
      <c r="D308" s="13" t="s">
        <v>32</v>
      </c>
      <c r="E308" s="13" t="s">
        <v>941</v>
      </c>
      <c r="F308" s="13" t="s">
        <v>942</v>
      </c>
      <c r="G308" s="13" t="s">
        <v>2191</v>
      </c>
      <c r="H308" s="13" t="s">
        <v>78</v>
      </c>
      <c r="I308" s="13">
        <v>0</v>
      </c>
      <c r="J308" s="15">
        <f t="shared" si="16"/>
        <v>11</v>
      </c>
      <c r="K308" s="13" t="s">
        <v>14</v>
      </c>
      <c r="L308" s="2">
        <f>VLOOKUP(B308,[1]Sheet2!$A:$C,3,FALSE)</f>
        <v>280</v>
      </c>
      <c r="M308" s="2" t="e">
        <f>VLOOKUP(B308,[1]现刊借阅时长!$A:$D,3,FALSE)</f>
        <v>#N/A</v>
      </c>
      <c r="N308" s="2">
        <v>0</v>
      </c>
      <c r="O308" s="9">
        <f t="shared" si="17"/>
        <v>280</v>
      </c>
      <c r="P308" s="2">
        <f>VLOOKUP(B308,[1]Sheet11!$A:$B,2,FALSE)</f>
        <v>8</v>
      </c>
      <c r="Q308" s="2" t="e">
        <f>VLOOKUP(B308,[1]现刊借阅时长!$A:$D,4,FALSE)</f>
        <v>#N/A</v>
      </c>
      <c r="R308" s="2">
        <v>0</v>
      </c>
      <c r="S308" s="9">
        <f t="shared" si="18"/>
        <v>8</v>
      </c>
      <c r="T308" s="9">
        <f t="shared" si="19"/>
        <v>0.153868044523782</v>
      </c>
    </row>
    <row r="309" customHeight="1" spans="1:20">
      <c r="A309" s="13">
        <v>333</v>
      </c>
      <c r="B309" s="13" t="s">
        <v>2129</v>
      </c>
      <c r="C309" s="13" t="s">
        <v>2130</v>
      </c>
      <c r="D309" s="13" t="s">
        <v>46</v>
      </c>
      <c r="E309" s="13" t="s">
        <v>784</v>
      </c>
      <c r="F309" s="13" t="s">
        <v>785</v>
      </c>
      <c r="G309" s="13" t="s">
        <v>2131</v>
      </c>
      <c r="H309" s="13" t="s">
        <v>85</v>
      </c>
      <c r="I309" s="13">
        <v>0</v>
      </c>
      <c r="J309" s="15">
        <f t="shared" si="16"/>
        <v>12</v>
      </c>
      <c r="K309" s="13" t="s">
        <v>14</v>
      </c>
      <c r="L309" s="2">
        <f>VLOOKUP(B309,[1]Sheet2!$A:$C,3,FALSE)</f>
        <v>324</v>
      </c>
      <c r="M309" s="2" t="e">
        <f>VLOOKUP(B309,[1]现刊借阅时长!$A:$D,3,FALSE)</f>
        <v>#N/A</v>
      </c>
      <c r="N309" s="2">
        <v>0</v>
      </c>
      <c r="O309" s="9">
        <f t="shared" si="17"/>
        <v>324</v>
      </c>
      <c r="P309" s="2">
        <f>VLOOKUP(B309,[1]Sheet11!$A:$B,2,FALSE)</f>
        <v>5</v>
      </c>
      <c r="Q309" s="2" t="e">
        <f>VLOOKUP(B309,[1]现刊借阅时长!$A:$D,4,FALSE)</f>
        <v>#N/A</v>
      </c>
      <c r="R309" s="2">
        <v>0</v>
      </c>
      <c r="S309" s="9">
        <f t="shared" si="18"/>
        <v>5</v>
      </c>
      <c r="T309" s="9">
        <f t="shared" si="19"/>
        <v>0.153263949165589</v>
      </c>
    </row>
    <row r="310" customHeight="1" spans="1:20">
      <c r="A310" s="13">
        <v>278</v>
      </c>
      <c r="B310" s="13" t="s">
        <v>1830</v>
      </c>
      <c r="C310" s="13" t="s">
        <v>1831</v>
      </c>
      <c r="D310" s="13" t="s">
        <v>46</v>
      </c>
      <c r="E310" s="13" t="s">
        <v>1832</v>
      </c>
      <c r="F310" s="13" t="s">
        <v>1833</v>
      </c>
      <c r="G310" s="13" t="s">
        <v>1834</v>
      </c>
      <c r="H310" s="13" t="s">
        <v>91</v>
      </c>
      <c r="I310" s="13">
        <v>0</v>
      </c>
      <c r="J310" s="15">
        <f t="shared" si="16"/>
        <v>13</v>
      </c>
      <c r="K310" s="13" t="s">
        <v>14</v>
      </c>
      <c r="L310" s="2">
        <f>VLOOKUP(B310,[1]Sheet2!$A:$C,3,FALSE)</f>
        <v>429</v>
      </c>
      <c r="M310" s="2" t="e">
        <f>VLOOKUP(B310,[1]现刊借阅时长!$A:$D,3,FALSE)</f>
        <v>#N/A</v>
      </c>
      <c r="N310" s="2">
        <v>0</v>
      </c>
      <c r="O310" s="9">
        <f t="shared" si="17"/>
        <v>429</v>
      </c>
      <c r="P310" s="2">
        <f>VLOOKUP(B310,[1]Sheet11!$A:$B,2,FALSE)</f>
        <v>1</v>
      </c>
      <c r="Q310" s="2" t="e">
        <f>VLOOKUP(B310,[1]现刊借阅时长!$A:$D,4,FALSE)</f>
        <v>#N/A</v>
      </c>
      <c r="R310" s="2">
        <v>0</v>
      </c>
      <c r="S310" s="9">
        <f t="shared" si="18"/>
        <v>1</v>
      </c>
      <c r="T310" s="9">
        <f t="shared" si="19"/>
        <v>0.152919594067135</v>
      </c>
    </row>
    <row r="311" customHeight="1" spans="1:20">
      <c r="A311" s="13">
        <v>355</v>
      </c>
      <c r="B311" s="13" t="s">
        <v>2228</v>
      </c>
      <c r="C311" s="13" t="s">
        <v>2229</v>
      </c>
      <c r="D311" s="13" t="s">
        <v>61</v>
      </c>
      <c r="E311" s="13" t="s">
        <v>1467</v>
      </c>
      <c r="F311" s="13" t="s">
        <v>1468</v>
      </c>
      <c r="G311" s="13" t="s">
        <v>2230</v>
      </c>
      <c r="H311" s="13" t="s">
        <v>78</v>
      </c>
      <c r="I311" s="13">
        <v>0</v>
      </c>
      <c r="J311" s="15">
        <f t="shared" si="16"/>
        <v>11</v>
      </c>
      <c r="K311" s="13" t="s">
        <v>14</v>
      </c>
      <c r="L311" s="2">
        <f>VLOOKUP(B311,[1]Sheet2!$A:$C,3,FALSE)</f>
        <v>438</v>
      </c>
      <c r="M311" s="2" t="e">
        <f>VLOOKUP(B311,[1]现刊借阅时长!$A:$D,3,FALSE)</f>
        <v>#N/A</v>
      </c>
      <c r="N311" s="2">
        <v>0</v>
      </c>
      <c r="O311" s="9">
        <f t="shared" si="17"/>
        <v>438</v>
      </c>
      <c r="P311" s="2">
        <f>VLOOKUP(B311,[1]Sheet11!$A:$B,2,FALSE)</f>
        <v>5</v>
      </c>
      <c r="Q311" s="2" t="e">
        <f>VLOOKUP(B311,[1]现刊借阅时长!$A:$D,4,FALSE)</f>
        <v>#N/A</v>
      </c>
      <c r="R311" s="2">
        <v>0</v>
      </c>
      <c r="S311" s="9">
        <f t="shared" si="18"/>
        <v>5</v>
      </c>
      <c r="T311" s="9">
        <f t="shared" si="19"/>
        <v>0.15278437409585</v>
      </c>
    </row>
    <row r="312" customHeight="1" spans="1:20">
      <c r="A312" s="13">
        <v>387</v>
      </c>
      <c r="B312" s="13" t="s">
        <v>2389</v>
      </c>
      <c r="C312" s="13" t="s">
        <v>2390</v>
      </c>
      <c r="D312" s="13" t="s">
        <v>46</v>
      </c>
      <c r="E312" s="13" t="s">
        <v>412</v>
      </c>
      <c r="F312" s="13" t="s">
        <v>413</v>
      </c>
      <c r="G312" s="13" t="s">
        <v>2391</v>
      </c>
      <c r="H312" s="13" t="s">
        <v>78</v>
      </c>
      <c r="I312" s="13">
        <v>0</v>
      </c>
      <c r="J312" s="15">
        <f t="shared" si="16"/>
        <v>11</v>
      </c>
      <c r="K312" s="13" t="s">
        <v>14</v>
      </c>
      <c r="L312" s="2">
        <f>VLOOKUP(B312,[1]Sheet2!$A:$C,3,FALSE)</f>
        <v>262</v>
      </c>
      <c r="M312" s="2" t="e">
        <f>VLOOKUP(B312,[1]现刊借阅时长!$A:$D,3,FALSE)</f>
        <v>#N/A</v>
      </c>
      <c r="N312" s="2">
        <v>0</v>
      </c>
      <c r="O312" s="9">
        <f t="shared" si="17"/>
        <v>262</v>
      </c>
      <c r="P312" s="2">
        <f>VLOOKUP(B312,[1]Sheet11!$A:$B,2,FALSE)</f>
        <v>8</v>
      </c>
      <c r="Q312" s="2" t="e">
        <f>VLOOKUP(B312,[1]现刊借阅时长!$A:$D,4,FALSE)</f>
        <v>#N/A</v>
      </c>
      <c r="R312" s="2">
        <v>0</v>
      </c>
      <c r="S312" s="9">
        <f t="shared" si="18"/>
        <v>8</v>
      </c>
      <c r="T312" s="9">
        <f t="shared" si="19"/>
        <v>0.152526762854632</v>
      </c>
    </row>
    <row r="313" customHeight="1" spans="1:20">
      <c r="A313" s="13">
        <v>369</v>
      </c>
      <c r="B313" s="13" t="s">
        <v>2295</v>
      </c>
      <c r="C313" s="13" t="s">
        <v>2296</v>
      </c>
      <c r="D313" s="13" t="s">
        <v>301</v>
      </c>
      <c r="E313" s="13" t="s">
        <v>2297</v>
      </c>
      <c r="F313" s="13" t="s">
        <v>2298</v>
      </c>
      <c r="G313" s="13" t="s">
        <v>14</v>
      </c>
      <c r="H313" s="13" t="s">
        <v>78</v>
      </c>
      <c r="I313" s="13">
        <v>0</v>
      </c>
      <c r="J313" s="15">
        <f t="shared" si="16"/>
        <v>11</v>
      </c>
      <c r="K313" s="13" t="s">
        <v>14</v>
      </c>
      <c r="L313" s="2">
        <f>VLOOKUP(B313,[1]Sheet2!$A:$C,3,FALSE)</f>
        <v>203</v>
      </c>
      <c r="M313" s="2" t="e">
        <f>VLOOKUP(B313,[1]现刊借阅时长!$A:$D,3,FALSE)</f>
        <v>#N/A</v>
      </c>
      <c r="N313" s="2">
        <v>0</v>
      </c>
      <c r="O313" s="9">
        <f t="shared" si="17"/>
        <v>203</v>
      </c>
      <c r="P313" s="2">
        <f>VLOOKUP(B313,[1]Sheet11!$A:$B,2,FALSE)</f>
        <v>9</v>
      </c>
      <c r="Q313" s="2" t="e">
        <f>VLOOKUP(B313,[1]现刊借阅时长!$A:$D,4,FALSE)</f>
        <v>#N/A</v>
      </c>
      <c r="R313" s="2">
        <v>0</v>
      </c>
      <c r="S313" s="9">
        <f t="shared" si="18"/>
        <v>9</v>
      </c>
      <c r="T313" s="9">
        <f t="shared" si="19"/>
        <v>0.152416053891464</v>
      </c>
    </row>
    <row r="314" customHeight="1" spans="1:20">
      <c r="A314" s="13">
        <v>341</v>
      </c>
      <c r="B314" s="13" t="s">
        <v>2163</v>
      </c>
      <c r="C314" s="13" t="s">
        <v>2164</v>
      </c>
      <c r="D314" s="13" t="s">
        <v>54</v>
      </c>
      <c r="E314" s="13" t="s">
        <v>166</v>
      </c>
      <c r="F314" s="13" t="s">
        <v>167</v>
      </c>
      <c r="G314" s="13" t="s">
        <v>2165</v>
      </c>
      <c r="H314" s="13" t="s">
        <v>85</v>
      </c>
      <c r="I314" s="13">
        <v>0</v>
      </c>
      <c r="J314" s="15">
        <f t="shared" si="16"/>
        <v>12</v>
      </c>
      <c r="K314" s="13" t="s">
        <v>14</v>
      </c>
      <c r="L314" s="2">
        <f>VLOOKUP(B314,[1]Sheet2!$A:$C,3,FALSE)</f>
        <v>252</v>
      </c>
      <c r="M314" s="2" t="e">
        <f>VLOOKUP(B314,[1]现刊借阅时长!$A:$D,3,FALSE)</f>
        <v>#N/A</v>
      </c>
      <c r="N314" s="2">
        <v>0</v>
      </c>
      <c r="O314" s="9">
        <f t="shared" si="17"/>
        <v>252</v>
      </c>
      <c r="P314" s="2">
        <f>VLOOKUP(B314,[1]Sheet11!$A:$B,2,FALSE)</f>
        <v>6</v>
      </c>
      <c r="Q314" s="2" t="e">
        <f>VLOOKUP(B314,[1]现刊借阅时长!$A:$D,4,FALSE)</f>
        <v>#N/A</v>
      </c>
      <c r="R314" s="2">
        <v>0</v>
      </c>
      <c r="S314" s="9">
        <f t="shared" si="18"/>
        <v>6</v>
      </c>
      <c r="T314" s="9">
        <f t="shared" si="19"/>
        <v>0.152184536774701</v>
      </c>
    </row>
    <row r="315" customHeight="1" spans="1:20">
      <c r="A315" s="13">
        <v>305</v>
      </c>
      <c r="B315" s="13" t="s">
        <v>1967</v>
      </c>
      <c r="C315" s="13" t="s">
        <v>1968</v>
      </c>
      <c r="D315" s="13" t="s">
        <v>54</v>
      </c>
      <c r="E315" s="13" t="s">
        <v>486</v>
      </c>
      <c r="F315" s="13" t="s">
        <v>487</v>
      </c>
      <c r="G315" s="13" t="s">
        <v>1969</v>
      </c>
      <c r="H315" s="13" t="s">
        <v>85</v>
      </c>
      <c r="I315" s="13">
        <v>0</v>
      </c>
      <c r="J315" s="15">
        <f t="shared" si="16"/>
        <v>12</v>
      </c>
      <c r="K315" s="13" t="s">
        <v>14</v>
      </c>
      <c r="L315" s="2">
        <f>VLOOKUP(B315,[1]Sheet2!$A:$C,3,FALSE)</f>
        <v>299</v>
      </c>
      <c r="M315" s="2" t="e">
        <f>VLOOKUP(B315,[1]现刊借阅时长!$A:$D,3,FALSE)</f>
        <v>#N/A</v>
      </c>
      <c r="N315" s="2">
        <v>0</v>
      </c>
      <c r="O315" s="9">
        <f t="shared" si="17"/>
        <v>299</v>
      </c>
      <c r="P315" s="2">
        <f>VLOOKUP(B315,[1]Sheet11!$A:$B,2,FALSE)</f>
        <v>5</v>
      </c>
      <c r="Q315" s="2" t="e">
        <f>VLOOKUP(B315,[1]现刊借阅时长!$A:$D,4,FALSE)</f>
        <v>#N/A</v>
      </c>
      <c r="R315" s="2">
        <v>0</v>
      </c>
      <c r="S315" s="9">
        <f t="shared" si="18"/>
        <v>5</v>
      </c>
      <c r="T315" s="9">
        <f t="shared" si="19"/>
        <v>0.151401057958435</v>
      </c>
    </row>
    <row r="316" customHeight="1" spans="1:20">
      <c r="A316" s="13">
        <v>294</v>
      </c>
      <c r="B316" s="13" t="s">
        <v>1915</v>
      </c>
      <c r="C316" s="13" t="s">
        <v>1916</v>
      </c>
      <c r="D316" s="13" t="s">
        <v>46</v>
      </c>
      <c r="E316" s="13" t="s">
        <v>584</v>
      </c>
      <c r="F316" s="13" t="s">
        <v>585</v>
      </c>
      <c r="G316" s="13" t="s">
        <v>1917</v>
      </c>
      <c r="H316" s="13" t="s">
        <v>85</v>
      </c>
      <c r="I316" s="13">
        <v>0</v>
      </c>
      <c r="J316" s="15">
        <f t="shared" si="16"/>
        <v>12</v>
      </c>
      <c r="K316" s="13" t="s">
        <v>14</v>
      </c>
      <c r="L316" s="2">
        <f>VLOOKUP(B316,[1]Sheet2!$A:$C,3,FALSE)</f>
        <v>121</v>
      </c>
      <c r="M316" s="2" t="e">
        <f>VLOOKUP(B316,[1]现刊借阅时长!$A:$D,3,FALSE)</f>
        <v>#N/A</v>
      </c>
      <c r="N316" s="2">
        <v>0</v>
      </c>
      <c r="O316" s="9">
        <f t="shared" si="17"/>
        <v>121</v>
      </c>
      <c r="P316" s="2">
        <f>VLOOKUP(B316,[1]Sheet11!$A:$B,2,FALSE)</f>
        <v>8</v>
      </c>
      <c r="Q316" s="2" t="e">
        <f>VLOOKUP(B316,[1]现刊借阅时长!$A:$D,4,FALSE)</f>
        <v>#N/A</v>
      </c>
      <c r="R316" s="2">
        <v>0</v>
      </c>
      <c r="S316" s="9">
        <f t="shared" si="18"/>
        <v>8</v>
      </c>
      <c r="T316" s="9">
        <f t="shared" si="19"/>
        <v>0.150994415420645</v>
      </c>
    </row>
    <row r="317" customHeight="1" spans="1:20">
      <c r="A317" s="13">
        <v>264</v>
      </c>
      <c r="B317" s="13" t="s">
        <v>1759</v>
      </c>
      <c r="C317" s="13" t="s">
        <v>1760</v>
      </c>
      <c r="D317" s="13" t="s">
        <v>54</v>
      </c>
      <c r="E317" s="13" t="s">
        <v>844</v>
      </c>
      <c r="F317" s="13" t="s">
        <v>845</v>
      </c>
      <c r="G317" s="13" t="s">
        <v>1761</v>
      </c>
      <c r="H317" s="13" t="s">
        <v>91</v>
      </c>
      <c r="I317" s="13">
        <v>0</v>
      </c>
      <c r="J317" s="15">
        <f t="shared" si="16"/>
        <v>13</v>
      </c>
      <c r="K317" s="13" t="s">
        <v>14</v>
      </c>
      <c r="L317" s="2">
        <f>VLOOKUP(B317,[1]Sheet2!$A:$C,3,FALSE)</f>
        <v>283</v>
      </c>
      <c r="M317" s="2" t="e">
        <f>VLOOKUP(B317,[1]现刊借阅时长!$A:$D,3,FALSE)</f>
        <v>#N/A</v>
      </c>
      <c r="N317" s="2">
        <v>0</v>
      </c>
      <c r="O317" s="9">
        <f t="shared" si="17"/>
        <v>283</v>
      </c>
      <c r="P317" s="2">
        <f>VLOOKUP(B317,[1]Sheet11!$A:$B,2,FALSE)</f>
        <v>3</v>
      </c>
      <c r="Q317" s="2" t="e">
        <f>VLOOKUP(B317,[1]现刊借阅时长!$A:$D,4,FALSE)</f>
        <v>#N/A</v>
      </c>
      <c r="R317" s="2">
        <v>0</v>
      </c>
      <c r="S317" s="9">
        <f t="shared" si="18"/>
        <v>3</v>
      </c>
      <c r="T317" s="9">
        <f t="shared" si="19"/>
        <v>0.150611737988787</v>
      </c>
    </row>
    <row r="318" customHeight="1" spans="1:20">
      <c r="A318" s="13">
        <v>376</v>
      </c>
      <c r="B318" s="13" t="s">
        <v>2330</v>
      </c>
      <c r="C318" s="13" t="s">
        <v>2331</v>
      </c>
      <c r="D318" s="13" t="s">
        <v>46</v>
      </c>
      <c r="E318" s="13" t="s">
        <v>2332</v>
      </c>
      <c r="F318" s="13" t="s">
        <v>2333</v>
      </c>
      <c r="G318" s="13" t="s">
        <v>2334</v>
      </c>
      <c r="H318" s="13" t="s">
        <v>78</v>
      </c>
      <c r="I318" s="13">
        <v>0</v>
      </c>
      <c r="J318" s="15">
        <f t="shared" si="16"/>
        <v>11</v>
      </c>
      <c r="K318" s="13" t="s">
        <v>14</v>
      </c>
      <c r="L318" s="2">
        <f>VLOOKUP(B318,[1]Sheet2!$A:$C,3,FALSE)</f>
        <v>293</v>
      </c>
      <c r="M318" s="2" t="e">
        <f>VLOOKUP(B318,[1]现刊借阅时长!$A:$D,3,FALSE)</f>
        <v>#N/A</v>
      </c>
      <c r="N318" s="2">
        <v>0</v>
      </c>
      <c r="O318" s="9">
        <f t="shared" si="17"/>
        <v>293</v>
      </c>
      <c r="P318" s="2">
        <f>VLOOKUP(B318,[1]Sheet11!$A:$B,2,FALSE)</f>
        <v>7</v>
      </c>
      <c r="Q318" s="2" t="e">
        <f>VLOOKUP(B318,[1]现刊借阅时长!$A:$D,4,FALSE)</f>
        <v>#N/A</v>
      </c>
      <c r="R318" s="2">
        <v>0</v>
      </c>
      <c r="S318" s="9">
        <f t="shared" si="18"/>
        <v>7</v>
      </c>
      <c r="T318" s="9">
        <f t="shared" si="19"/>
        <v>0.150551033665788</v>
      </c>
    </row>
    <row r="319" customHeight="1" spans="1:20">
      <c r="A319" s="13">
        <v>275</v>
      </c>
      <c r="B319" s="13" t="s">
        <v>1814</v>
      </c>
      <c r="C319" s="13" t="s">
        <v>1815</v>
      </c>
      <c r="D319" s="13" t="s">
        <v>61</v>
      </c>
      <c r="E319" s="13" t="s">
        <v>1348</v>
      </c>
      <c r="F319" s="13" t="s">
        <v>1349</v>
      </c>
      <c r="G319" s="13" t="s">
        <v>1816</v>
      </c>
      <c r="H319" s="13" t="s">
        <v>91</v>
      </c>
      <c r="I319" s="13">
        <v>0</v>
      </c>
      <c r="J319" s="15">
        <f t="shared" si="16"/>
        <v>13</v>
      </c>
      <c r="K319" s="13" t="s">
        <v>14</v>
      </c>
      <c r="L319" s="2">
        <f>VLOOKUP(B319,[1]Sheet2!$A:$C,3,FALSE)</f>
        <v>167</v>
      </c>
      <c r="M319" s="2" t="e">
        <f>VLOOKUP(B319,[1]现刊借阅时长!$A:$D,3,FALSE)</f>
        <v>#N/A</v>
      </c>
      <c r="N319" s="2">
        <v>0</v>
      </c>
      <c r="O319" s="9">
        <f t="shared" si="17"/>
        <v>167</v>
      </c>
      <c r="P319" s="2">
        <f>VLOOKUP(B319,[1]Sheet11!$A:$B,2,FALSE)</f>
        <v>5</v>
      </c>
      <c r="Q319" s="2" t="e">
        <f>VLOOKUP(B319,[1]现刊借阅时长!$A:$D,4,FALSE)</f>
        <v>#N/A</v>
      </c>
      <c r="R319" s="2">
        <v>0</v>
      </c>
      <c r="S319" s="9">
        <f t="shared" si="18"/>
        <v>5</v>
      </c>
      <c r="T319" s="9">
        <f t="shared" si="19"/>
        <v>0.150539351359023</v>
      </c>
    </row>
    <row r="320" customHeight="1" spans="1:20">
      <c r="A320" s="13">
        <v>295</v>
      </c>
      <c r="B320" s="13" t="s">
        <v>1919</v>
      </c>
      <c r="C320" s="13" t="s">
        <v>1920</v>
      </c>
      <c r="D320" s="13" t="s">
        <v>46</v>
      </c>
      <c r="E320" s="13" t="s">
        <v>1826</v>
      </c>
      <c r="F320" s="13" t="s">
        <v>1827</v>
      </c>
      <c r="G320" s="13" t="s">
        <v>1921</v>
      </c>
      <c r="H320" s="13" t="s">
        <v>85</v>
      </c>
      <c r="I320" s="13">
        <v>0</v>
      </c>
      <c r="J320" s="15">
        <f t="shared" si="16"/>
        <v>12</v>
      </c>
      <c r="K320" s="13" t="s">
        <v>14</v>
      </c>
      <c r="L320" s="2">
        <f>VLOOKUP(B320,[1]Sheet2!$A:$C,3,FALSE)</f>
        <v>170</v>
      </c>
      <c r="M320" s="2" t="e">
        <f>VLOOKUP(B320,[1]现刊借阅时长!$A:$D,3,FALSE)</f>
        <v>#N/A</v>
      </c>
      <c r="N320" s="2">
        <v>0</v>
      </c>
      <c r="O320" s="9">
        <f t="shared" si="17"/>
        <v>170</v>
      </c>
      <c r="P320" s="2">
        <f>VLOOKUP(B320,[1]Sheet11!$A:$B,2,FALSE)</f>
        <v>7</v>
      </c>
      <c r="Q320" s="2" t="e">
        <f>VLOOKUP(B320,[1]现刊借阅时长!$A:$D,4,FALSE)</f>
        <v>#N/A</v>
      </c>
      <c r="R320" s="2">
        <v>0</v>
      </c>
      <c r="S320" s="9">
        <f t="shared" si="18"/>
        <v>7</v>
      </c>
      <c r="T320" s="9">
        <f t="shared" si="19"/>
        <v>0.150359967900952</v>
      </c>
    </row>
    <row r="321" customHeight="1" spans="1:20">
      <c r="A321" s="13">
        <v>307</v>
      </c>
      <c r="B321" s="13" t="s">
        <v>1977</v>
      </c>
      <c r="C321" s="13" t="s">
        <v>1978</v>
      </c>
      <c r="D321" s="13" t="s">
        <v>54</v>
      </c>
      <c r="E321" s="13" t="s">
        <v>440</v>
      </c>
      <c r="F321" s="13" t="s">
        <v>441</v>
      </c>
      <c r="G321" s="13" t="s">
        <v>1979</v>
      </c>
      <c r="H321" s="13" t="s">
        <v>85</v>
      </c>
      <c r="I321" s="13">
        <v>0</v>
      </c>
      <c r="J321" s="15">
        <f t="shared" si="16"/>
        <v>12</v>
      </c>
      <c r="K321" s="13" t="s">
        <v>14</v>
      </c>
      <c r="L321" s="2">
        <f>VLOOKUP(B321,[1]Sheet2!$A:$C,3,FALSE)</f>
        <v>227</v>
      </c>
      <c r="M321" s="2" t="e">
        <f>VLOOKUP(B321,[1]现刊借阅时长!$A:$D,3,FALSE)</f>
        <v>#N/A</v>
      </c>
      <c r="N321" s="2">
        <v>0</v>
      </c>
      <c r="O321" s="9">
        <f t="shared" si="17"/>
        <v>227</v>
      </c>
      <c r="P321" s="2">
        <f>VLOOKUP(B321,[1]Sheet11!$A:$B,2,FALSE)</f>
        <v>6</v>
      </c>
      <c r="Q321" s="2" t="e">
        <f>VLOOKUP(B321,[1]现刊借阅时长!$A:$D,4,FALSE)</f>
        <v>#N/A</v>
      </c>
      <c r="R321" s="2">
        <v>0</v>
      </c>
      <c r="S321" s="9">
        <f t="shared" si="18"/>
        <v>6</v>
      </c>
      <c r="T321" s="9">
        <f t="shared" si="19"/>
        <v>0.150321645567547</v>
      </c>
    </row>
    <row r="322" customHeight="1" spans="1:20">
      <c r="A322" s="13">
        <v>280</v>
      </c>
      <c r="B322" s="13" t="s">
        <v>1840</v>
      </c>
      <c r="C322" s="13" t="s">
        <v>1841</v>
      </c>
      <c r="D322" s="13" t="s">
        <v>54</v>
      </c>
      <c r="E322" s="13" t="s">
        <v>1387</v>
      </c>
      <c r="F322" s="13" t="s">
        <v>1388</v>
      </c>
      <c r="G322" s="13" t="s">
        <v>1842</v>
      </c>
      <c r="H322" s="13" t="s">
        <v>91</v>
      </c>
      <c r="I322" s="13">
        <v>0</v>
      </c>
      <c r="J322" s="15">
        <f t="shared" ref="J322:J385" si="20">H322+I322</f>
        <v>13</v>
      </c>
      <c r="K322" s="13" t="s">
        <v>14</v>
      </c>
      <c r="L322" s="2">
        <f>VLOOKUP(B322,[1]Sheet2!$A:$C,3,FALSE)</f>
        <v>163</v>
      </c>
      <c r="M322" s="2" t="e">
        <f>VLOOKUP(B322,[1]现刊借阅时长!$A:$D,3,FALSE)</f>
        <v>#N/A</v>
      </c>
      <c r="N322" s="2">
        <v>0</v>
      </c>
      <c r="O322" s="9">
        <f t="shared" ref="O322:O385" si="21">L322+N322</f>
        <v>163</v>
      </c>
      <c r="P322" s="2">
        <f>VLOOKUP(B322,[1]Sheet11!$A:$B,2,FALSE)</f>
        <v>5</v>
      </c>
      <c r="Q322" s="2" t="e">
        <f>VLOOKUP(B322,[1]现刊借阅时长!$A:$D,4,FALSE)</f>
        <v>#N/A</v>
      </c>
      <c r="R322" s="2">
        <v>0</v>
      </c>
      <c r="S322" s="9">
        <f t="shared" ref="S322:S385" si="22">P322+R322</f>
        <v>5</v>
      </c>
      <c r="T322" s="9">
        <f t="shared" ref="T322:T385" si="23">J322/78*0.7+O322/2013*0.15+S322/35*0.15</f>
        <v>0.150241288765879</v>
      </c>
    </row>
    <row r="323" customHeight="1" spans="1:20">
      <c r="A323" s="13">
        <v>325</v>
      </c>
      <c r="B323" s="13" t="s">
        <v>2080</v>
      </c>
      <c r="C323" s="13" t="s">
        <v>2081</v>
      </c>
      <c r="D323" s="13" t="s">
        <v>46</v>
      </c>
      <c r="E323" s="13" t="s">
        <v>561</v>
      </c>
      <c r="F323" s="13" t="s">
        <v>562</v>
      </c>
      <c r="G323" s="13" t="s">
        <v>2082</v>
      </c>
      <c r="H323" s="13" t="s">
        <v>85</v>
      </c>
      <c r="I323" s="13">
        <v>0</v>
      </c>
      <c r="J323" s="15">
        <f t="shared" si="20"/>
        <v>12</v>
      </c>
      <c r="K323" s="13" t="s">
        <v>14</v>
      </c>
      <c r="L323" s="2">
        <f>VLOOKUP(B323,[1]Sheet2!$A:$C,3,FALSE)</f>
        <v>90</v>
      </c>
      <c r="M323" s="2" t="e">
        <f>VLOOKUP(B323,[1]现刊借阅时长!$A:$D,3,FALSE)</f>
        <v>#N/A</v>
      </c>
      <c r="N323" s="2">
        <v>0</v>
      </c>
      <c r="O323" s="9">
        <f t="shared" si="21"/>
        <v>90</v>
      </c>
      <c r="P323" s="2">
        <f>VLOOKUP(B323,[1]Sheet11!$A:$B,2,FALSE)</f>
        <v>8</v>
      </c>
      <c r="Q323" s="2" t="e">
        <f>VLOOKUP(B323,[1]现刊借阅时长!$A:$D,4,FALSE)</f>
        <v>#N/A</v>
      </c>
      <c r="R323" s="2">
        <v>0</v>
      </c>
      <c r="S323" s="9">
        <f t="shared" si="22"/>
        <v>8</v>
      </c>
      <c r="T323" s="9">
        <f t="shared" si="23"/>
        <v>0.148684430323775</v>
      </c>
    </row>
    <row r="324" customHeight="1" spans="1:20">
      <c r="A324" s="13">
        <v>301</v>
      </c>
      <c r="B324" s="13" t="s">
        <v>1947</v>
      </c>
      <c r="C324" s="13" t="s">
        <v>1948</v>
      </c>
      <c r="D324" s="13" t="s">
        <v>46</v>
      </c>
      <c r="E324" s="13" t="s">
        <v>234</v>
      </c>
      <c r="F324" s="13" t="s">
        <v>235</v>
      </c>
      <c r="G324" s="13" t="s">
        <v>1949</v>
      </c>
      <c r="H324" s="13" t="s">
        <v>85</v>
      </c>
      <c r="I324" s="13">
        <v>0</v>
      </c>
      <c r="J324" s="15">
        <f t="shared" si="20"/>
        <v>12</v>
      </c>
      <c r="K324" s="13" t="s">
        <v>14</v>
      </c>
      <c r="L324" s="2">
        <f>VLOOKUP(B324,[1]Sheet2!$A:$C,3,FALSE)</f>
        <v>247</v>
      </c>
      <c r="M324" s="2" t="e">
        <f>VLOOKUP(B324,[1]现刊借阅时长!$A:$D,3,FALSE)</f>
        <v>#N/A</v>
      </c>
      <c r="N324" s="2">
        <v>0</v>
      </c>
      <c r="O324" s="9">
        <f t="shared" si="21"/>
        <v>247</v>
      </c>
      <c r="P324" s="2">
        <f>VLOOKUP(B324,[1]Sheet11!$A:$B,2,FALSE)</f>
        <v>5</v>
      </c>
      <c r="Q324" s="2" t="e">
        <f>VLOOKUP(B324,[1]现刊借阅时长!$A:$D,4,FALSE)</f>
        <v>#N/A</v>
      </c>
      <c r="R324" s="2">
        <v>0</v>
      </c>
      <c r="S324" s="9">
        <f t="shared" si="22"/>
        <v>5</v>
      </c>
      <c r="T324" s="9">
        <f t="shared" si="23"/>
        <v>0.147526244247556</v>
      </c>
    </row>
    <row r="325" customHeight="1" spans="1:20">
      <c r="A325" s="13">
        <v>334</v>
      </c>
      <c r="B325" s="13" t="s">
        <v>2133</v>
      </c>
      <c r="C325" s="13" t="s">
        <v>2134</v>
      </c>
      <c r="D325" s="13" t="s">
        <v>46</v>
      </c>
      <c r="E325" s="13" t="s">
        <v>1826</v>
      </c>
      <c r="F325" s="13" t="s">
        <v>1827</v>
      </c>
      <c r="G325" s="13" t="s">
        <v>2135</v>
      </c>
      <c r="H325" s="13" t="s">
        <v>85</v>
      </c>
      <c r="I325" s="13">
        <v>0</v>
      </c>
      <c r="J325" s="15">
        <f t="shared" si="20"/>
        <v>12</v>
      </c>
      <c r="K325" s="13" t="s">
        <v>14</v>
      </c>
      <c r="L325" s="2">
        <f>VLOOKUP(B325,[1]Sheet2!$A:$C,3,FALSE)</f>
        <v>71</v>
      </c>
      <c r="M325" s="2" t="e">
        <f>VLOOKUP(B325,[1]现刊借阅时长!$A:$D,3,FALSE)</f>
        <v>#N/A</v>
      </c>
      <c r="N325" s="2">
        <v>0</v>
      </c>
      <c r="O325" s="9">
        <f t="shared" si="21"/>
        <v>71</v>
      </c>
      <c r="P325" s="2">
        <f>VLOOKUP(B325,[1]Sheet11!$A:$B,2,FALSE)</f>
        <v>8</v>
      </c>
      <c r="Q325" s="2" t="e">
        <f>VLOOKUP(B325,[1]现刊借阅时长!$A:$D,4,FALSE)</f>
        <v>#N/A</v>
      </c>
      <c r="R325" s="2">
        <v>0</v>
      </c>
      <c r="S325" s="9">
        <f t="shared" si="22"/>
        <v>8</v>
      </c>
      <c r="T325" s="9">
        <f t="shared" si="23"/>
        <v>0.147268633006338</v>
      </c>
    </row>
    <row r="326" customHeight="1" spans="1:20">
      <c r="A326" s="13">
        <v>260</v>
      </c>
      <c r="B326" s="13" t="s">
        <v>1741</v>
      </c>
      <c r="C326" s="13" t="s">
        <v>1742</v>
      </c>
      <c r="D326" s="13" t="s">
        <v>54</v>
      </c>
      <c r="E326" s="13" t="s">
        <v>1743</v>
      </c>
      <c r="F326" s="13" t="s">
        <v>1744</v>
      </c>
      <c r="G326" s="13" t="s">
        <v>1745</v>
      </c>
      <c r="H326" s="13" t="s">
        <v>91</v>
      </c>
      <c r="I326" s="13">
        <v>0</v>
      </c>
      <c r="J326" s="15">
        <f t="shared" si="20"/>
        <v>13</v>
      </c>
      <c r="K326" s="13" t="s">
        <v>14</v>
      </c>
      <c r="L326" s="2">
        <f>VLOOKUP(B326,[1]Sheet2!$A:$C,3,FALSE)</f>
        <v>235</v>
      </c>
      <c r="M326" s="2" t="e">
        <f>VLOOKUP(B326,[1]现刊借阅时长!$A:$D,3,FALSE)</f>
        <v>#N/A</v>
      </c>
      <c r="N326" s="2">
        <v>0</v>
      </c>
      <c r="O326" s="9">
        <f t="shared" si="21"/>
        <v>235</v>
      </c>
      <c r="P326" s="2">
        <f>VLOOKUP(B326,[1]Sheet11!$A:$B,2,FALSE)</f>
        <v>3</v>
      </c>
      <c r="Q326" s="2" t="e">
        <f>VLOOKUP(B326,[1]现刊借阅时长!$A:$D,4,FALSE)</f>
        <v>#N/A</v>
      </c>
      <c r="R326" s="2">
        <v>0</v>
      </c>
      <c r="S326" s="9">
        <f t="shared" si="22"/>
        <v>3</v>
      </c>
      <c r="T326" s="9">
        <f t="shared" si="23"/>
        <v>0.147034986871052</v>
      </c>
    </row>
    <row r="327" customHeight="1" spans="1:20">
      <c r="A327" s="13">
        <v>371</v>
      </c>
      <c r="B327" s="13" t="s">
        <v>2304</v>
      </c>
      <c r="C327" s="13" t="s">
        <v>2305</v>
      </c>
      <c r="D327" s="13" t="s">
        <v>32</v>
      </c>
      <c r="E327" s="13" t="s">
        <v>2306</v>
      </c>
      <c r="F327" s="13" t="s">
        <v>2307</v>
      </c>
      <c r="G327" s="13" t="s">
        <v>2308</v>
      </c>
      <c r="H327" s="13" t="s">
        <v>78</v>
      </c>
      <c r="I327" s="13">
        <v>0</v>
      </c>
      <c r="J327" s="15">
        <f t="shared" si="20"/>
        <v>11</v>
      </c>
      <c r="K327" s="13" t="s">
        <v>14</v>
      </c>
      <c r="L327" s="2">
        <f>VLOOKUP(B327,[1]Sheet2!$A:$C,3,FALSE)</f>
        <v>238</v>
      </c>
      <c r="M327" s="2" t="e">
        <f>VLOOKUP(B327,[1]现刊借阅时长!$A:$D,3,FALSE)</f>
        <v>#N/A</v>
      </c>
      <c r="N327" s="2">
        <v>0</v>
      </c>
      <c r="O327" s="9">
        <f t="shared" si="21"/>
        <v>238</v>
      </c>
      <c r="P327" s="2">
        <f>VLOOKUP(B327,[1]Sheet11!$A:$B,2,FALSE)</f>
        <v>7</v>
      </c>
      <c r="Q327" s="2" t="e">
        <f>VLOOKUP(B327,[1]现刊借阅时长!$A:$D,4,FALSE)</f>
        <v>#N/A</v>
      </c>
      <c r="R327" s="2">
        <v>0</v>
      </c>
      <c r="S327" s="9">
        <f t="shared" si="22"/>
        <v>7</v>
      </c>
      <c r="T327" s="9">
        <f t="shared" si="23"/>
        <v>0.14645267301005</v>
      </c>
    </row>
    <row r="328" customHeight="1" spans="1:20">
      <c r="A328" s="13">
        <v>247</v>
      </c>
      <c r="B328" s="13" t="s">
        <v>1674</v>
      </c>
      <c r="C328" s="13" t="s">
        <v>1675</v>
      </c>
      <c r="D328" s="13" t="s">
        <v>54</v>
      </c>
      <c r="E328" s="13" t="s">
        <v>1441</v>
      </c>
      <c r="F328" s="13" t="s">
        <v>1442</v>
      </c>
      <c r="G328" s="13" t="s">
        <v>1676</v>
      </c>
      <c r="H328" s="13" t="s">
        <v>91</v>
      </c>
      <c r="I328" s="13">
        <v>0</v>
      </c>
      <c r="J328" s="15">
        <f t="shared" si="20"/>
        <v>13</v>
      </c>
      <c r="K328" s="13" t="s">
        <v>14</v>
      </c>
      <c r="L328" s="2">
        <f>VLOOKUP(B328,[1]Sheet2!$A:$C,3,FALSE)</f>
        <v>48</v>
      </c>
      <c r="M328" s="2" t="e">
        <f>VLOOKUP(B328,[1]现刊借阅时长!$A:$D,3,FALSE)</f>
        <v>#N/A</v>
      </c>
      <c r="N328" s="2">
        <v>0</v>
      </c>
      <c r="O328" s="9">
        <f t="shared" si="21"/>
        <v>48</v>
      </c>
      <c r="P328" s="2">
        <f>VLOOKUP(B328,[1]Sheet11!$A:$B,2,FALSE)</f>
        <v>6</v>
      </c>
      <c r="Q328" s="2" t="e">
        <f>VLOOKUP(B328,[1]现刊借阅时长!$A:$D,4,FALSE)</f>
        <v>#N/A</v>
      </c>
      <c r="R328" s="2">
        <v>0</v>
      </c>
      <c r="S328" s="9">
        <f t="shared" si="22"/>
        <v>6</v>
      </c>
      <c r="T328" s="9">
        <f t="shared" si="23"/>
        <v>0.145957703498687</v>
      </c>
    </row>
    <row r="329" customHeight="1" spans="1:20">
      <c r="A329" s="13">
        <v>329</v>
      </c>
      <c r="B329" s="13" t="s">
        <v>2111</v>
      </c>
      <c r="C329" s="13" t="s">
        <v>2112</v>
      </c>
      <c r="D329" s="13" t="s">
        <v>32</v>
      </c>
      <c r="E329" s="13" t="s">
        <v>257</v>
      </c>
      <c r="F329" s="13" t="s">
        <v>258</v>
      </c>
      <c r="G329" s="13" t="s">
        <v>2113</v>
      </c>
      <c r="H329" s="13" t="s">
        <v>85</v>
      </c>
      <c r="I329" s="13">
        <v>0</v>
      </c>
      <c r="J329" s="15">
        <f t="shared" si="20"/>
        <v>12</v>
      </c>
      <c r="K329" s="13" t="s">
        <v>14</v>
      </c>
      <c r="L329" s="2">
        <f>VLOOKUP(B329,[1]Sheet2!$A:$C,3,FALSE)</f>
        <v>283</v>
      </c>
      <c r="M329" s="2" t="e">
        <f>VLOOKUP(B329,[1]现刊借阅时长!$A:$D,3,FALSE)</f>
        <v>#N/A</v>
      </c>
      <c r="N329" s="2">
        <v>0</v>
      </c>
      <c r="O329" s="9">
        <f t="shared" si="21"/>
        <v>283</v>
      </c>
      <c r="P329" s="2">
        <f>VLOOKUP(B329,[1]Sheet11!$A:$B,2,FALSE)</f>
        <v>4</v>
      </c>
      <c r="Q329" s="2" t="e">
        <f>VLOOKUP(B329,[1]现刊借阅时长!$A:$D,4,FALSE)</f>
        <v>#N/A</v>
      </c>
      <c r="R329" s="2">
        <v>0</v>
      </c>
      <c r="S329" s="9">
        <f t="shared" si="22"/>
        <v>4</v>
      </c>
      <c r="T329" s="9">
        <f t="shared" si="23"/>
        <v>0.145923093300142</v>
      </c>
    </row>
    <row r="330" customHeight="1" spans="1:20">
      <c r="A330" s="13">
        <v>356</v>
      </c>
      <c r="B330" s="13" t="s">
        <v>2232</v>
      </c>
      <c r="C330" s="13" t="s">
        <v>2233</v>
      </c>
      <c r="D330" s="13" t="s">
        <v>46</v>
      </c>
      <c r="E330" s="13" t="s">
        <v>1781</v>
      </c>
      <c r="F330" s="13" t="s">
        <v>1782</v>
      </c>
      <c r="G330" s="13" t="s">
        <v>2234</v>
      </c>
      <c r="H330" s="13" t="s">
        <v>78</v>
      </c>
      <c r="I330" s="13">
        <v>0</v>
      </c>
      <c r="J330" s="15">
        <f t="shared" si="20"/>
        <v>11</v>
      </c>
      <c r="K330" s="13" t="s">
        <v>14</v>
      </c>
      <c r="L330" s="2">
        <f>VLOOKUP(B330,[1]Sheet2!$A:$C,3,FALSE)</f>
        <v>228</v>
      </c>
      <c r="M330" s="2" t="e">
        <f>VLOOKUP(B330,[1]现刊借阅时长!$A:$D,3,FALSE)</f>
        <v>#N/A</v>
      </c>
      <c r="N330" s="2">
        <v>0</v>
      </c>
      <c r="O330" s="9">
        <f t="shared" si="21"/>
        <v>228</v>
      </c>
      <c r="P330" s="2">
        <f>VLOOKUP(B330,[1]Sheet11!$A:$B,2,FALSE)</f>
        <v>7</v>
      </c>
      <c r="Q330" s="2" t="e">
        <f>VLOOKUP(B330,[1]现刊借阅时长!$A:$D,4,FALSE)</f>
        <v>#N/A</v>
      </c>
      <c r="R330" s="2">
        <v>0</v>
      </c>
      <c r="S330" s="9">
        <f t="shared" si="22"/>
        <v>7</v>
      </c>
      <c r="T330" s="9">
        <f t="shared" si="23"/>
        <v>0.145707516527189</v>
      </c>
    </row>
    <row r="331" customHeight="1" spans="1:20">
      <c r="A331" s="13">
        <v>296</v>
      </c>
      <c r="B331" s="13" t="s">
        <v>1923</v>
      </c>
      <c r="C331" s="13" t="s">
        <v>1924</v>
      </c>
      <c r="D331" s="13" t="s">
        <v>46</v>
      </c>
      <c r="E331" s="13" t="s">
        <v>225</v>
      </c>
      <c r="F331" s="13" t="s">
        <v>226</v>
      </c>
      <c r="G331" s="13" t="s">
        <v>1925</v>
      </c>
      <c r="H331" s="13" t="s">
        <v>85</v>
      </c>
      <c r="I331" s="13">
        <v>0</v>
      </c>
      <c r="J331" s="15">
        <f t="shared" si="20"/>
        <v>12</v>
      </c>
      <c r="K331" s="13" t="s">
        <v>14</v>
      </c>
      <c r="L331" s="2">
        <f>VLOOKUP(B331,[1]Sheet2!$A:$C,3,FALSE)</f>
        <v>334</v>
      </c>
      <c r="M331" s="2" t="e">
        <f>VLOOKUP(B331,[1]现刊借阅时长!$A:$D,3,FALSE)</f>
        <v>#N/A</v>
      </c>
      <c r="N331" s="2">
        <v>0</v>
      </c>
      <c r="O331" s="9">
        <f t="shared" si="21"/>
        <v>334</v>
      </c>
      <c r="P331" s="2">
        <f>VLOOKUP(B331,[1]Sheet11!$A:$B,2,FALSE)</f>
        <v>3</v>
      </c>
      <c r="Q331" s="2" t="e">
        <f>VLOOKUP(B331,[1]现刊借阅时长!$A:$D,4,FALSE)</f>
        <v>#N/A</v>
      </c>
      <c r="R331" s="2">
        <v>0</v>
      </c>
      <c r="S331" s="9">
        <f t="shared" si="22"/>
        <v>3</v>
      </c>
      <c r="T331" s="9">
        <f t="shared" si="23"/>
        <v>0.145437677077021</v>
      </c>
    </row>
    <row r="332" customHeight="1" spans="1:20">
      <c r="A332" s="13">
        <v>271</v>
      </c>
      <c r="B332" s="13" t="s">
        <v>1789</v>
      </c>
      <c r="C332" s="13" t="s">
        <v>1790</v>
      </c>
      <c r="D332" s="13" t="s">
        <v>54</v>
      </c>
      <c r="E332" s="13" t="s">
        <v>1791</v>
      </c>
      <c r="F332" s="13" t="s">
        <v>1792</v>
      </c>
      <c r="G332" s="13" t="s">
        <v>1793</v>
      </c>
      <c r="H332" s="13" t="s">
        <v>91</v>
      </c>
      <c r="I332" s="13">
        <v>0</v>
      </c>
      <c r="J332" s="15">
        <f t="shared" si="20"/>
        <v>13</v>
      </c>
      <c r="K332" s="13" t="s">
        <v>14</v>
      </c>
      <c r="L332" s="2">
        <f>VLOOKUP(B332,[1]Sheet2!$A:$C,3,FALSE)</f>
        <v>213</v>
      </c>
      <c r="M332" s="2" t="e">
        <f>VLOOKUP(B332,[1]现刊借阅时长!$A:$D,3,FALSE)</f>
        <v>#N/A</v>
      </c>
      <c r="N332" s="2">
        <v>0</v>
      </c>
      <c r="O332" s="9">
        <f t="shared" si="21"/>
        <v>213</v>
      </c>
      <c r="P332" s="2">
        <f>VLOOKUP(B332,[1]Sheet11!$A:$B,2,FALSE)</f>
        <v>3</v>
      </c>
      <c r="Q332" s="2" t="e">
        <f>VLOOKUP(B332,[1]现刊借阅时长!$A:$D,4,FALSE)</f>
        <v>#N/A</v>
      </c>
      <c r="R332" s="2">
        <v>0</v>
      </c>
      <c r="S332" s="9">
        <f t="shared" si="22"/>
        <v>3</v>
      </c>
      <c r="T332" s="9">
        <f t="shared" si="23"/>
        <v>0.145395642608757</v>
      </c>
    </row>
    <row r="333" customHeight="1" spans="1:20">
      <c r="A333" s="13">
        <v>396</v>
      </c>
      <c r="B333" s="13" t="s">
        <v>2446</v>
      </c>
      <c r="C333" s="13" t="s">
        <v>445</v>
      </c>
      <c r="D333" s="13" t="s">
        <v>61</v>
      </c>
      <c r="E333" s="13" t="s">
        <v>313</v>
      </c>
      <c r="F333" s="13" t="s">
        <v>314</v>
      </c>
      <c r="G333" s="13" t="s">
        <v>2447</v>
      </c>
      <c r="H333" s="13" t="s">
        <v>78</v>
      </c>
      <c r="I333" s="13">
        <v>0</v>
      </c>
      <c r="J333" s="15">
        <f t="shared" si="20"/>
        <v>11</v>
      </c>
      <c r="K333" s="13" t="s">
        <v>14</v>
      </c>
      <c r="L333" s="2">
        <f>VLOOKUP(B333,[1]Sheet2!$A:$C,3,FALSE)</f>
        <v>222</v>
      </c>
      <c r="M333" s="2" t="e">
        <f>VLOOKUP(B333,[1]现刊借阅时长!$A:$D,3,FALSE)</f>
        <v>#N/A</v>
      </c>
      <c r="N333" s="2">
        <v>0</v>
      </c>
      <c r="O333" s="9">
        <f t="shared" si="21"/>
        <v>222</v>
      </c>
      <c r="P333" s="2">
        <f>VLOOKUP(B333,[1]Sheet11!$A:$B,2,FALSE)</f>
        <v>7</v>
      </c>
      <c r="Q333" s="2" t="e">
        <f>VLOOKUP(B333,[1]现刊借阅时长!$A:$D,4,FALSE)</f>
        <v>#N/A</v>
      </c>
      <c r="R333" s="2">
        <v>0</v>
      </c>
      <c r="S333" s="9">
        <f t="shared" si="22"/>
        <v>7</v>
      </c>
      <c r="T333" s="9">
        <f t="shared" si="23"/>
        <v>0.145260422637472</v>
      </c>
    </row>
    <row r="334" customHeight="1" spans="1:20">
      <c r="A334" s="13">
        <v>332</v>
      </c>
      <c r="B334" s="13" t="s">
        <v>2123</v>
      </c>
      <c r="C334" s="13" t="s">
        <v>2124</v>
      </c>
      <c r="D334" s="13" t="s">
        <v>46</v>
      </c>
      <c r="E334" s="13" t="s">
        <v>2125</v>
      </c>
      <c r="F334" s="13" t="s">
        <v>2126</v>
      </c>
      <c r="G334" s="13" t="s">
        <v>2127</v>
      </c>
      <c r="H334" s="13" t="s">
        <v>85</v>
      </c>
      <c r="I334" s="13">
        <v>0</v>
      </c>
      <c r="J334" s="15">
        <f t="shared" si="20"/>
        <v>12</v>
      </c>
      <c r="K334" s="13" t="s">
        <v>14</v>
      </c>
      <c r="L334" s="2">
        <f>VLOOKUP(B334,[1]Sheet2!$A:$C,3,FALSE)</f>
        <v>213</v>
      </c>
      <c r="M334" s="2" t="e">
        <f>VLOOKUP(B334,[1]现刊借阅时长!$A:$D,3,FALSE)</f>
        <v>#N/A</v>
      </c>
      <c r="N334" s="2">
        <v>0</v>
      </c>
      <c r="O334" s="9">
        <f t="shared" si="21"/>
        <v>213</v>
      </c>
      <c r="P334" s="2">
        <f>VLOOKUP(B334,[1]Sheet11!$A:$B,2,FALSE)</f>
        <v>5</v>
      </c>
      <c r="Q334" s="2" t="e">
        <f>VLOOKUP(B334,[1]现刊借阅时长!$A:$D,4,FALSE)</f>
        <v>#N/A</v>
      </c>
      <c r="R334" s="2">
        <v>0</v>
      </c>
      <c r="S334" s="9">
        <f t="shared" si="22"/>
        <v>5</v>
      </c>
      <c r="T334" s="9">
        <f t="shared" si="23"/>
        <v>0.144992712205827</v>
      </c>
    </row>
    <row r="335" customHeight="1" spans="1:20">
      <c r="A335" s="13">
        <v>266</v>
      </c>
      <c r="B335" s="13" t="s">
        <v>1767</v>
      </c>
      <c r="C335" s="13" t="s">
        <v>1768</v>
      </c>
      <c r="D335" s="13" t="s">
        <v>301</v>
      </c>
      <c r="E335" s="13" t="s">
        <v>1431</v>
      </c>
      <c r="F335" s="13" t="s">
        <v>1432</v>
      </c>
      <c r="G335" s="13" t="s">
        <v>1769</v>
      </c>
      <c r="H335" s="13" t="s">
        <v>91</v>
      </c>
      <c r="I335" s="13">
        <v>0</v>
      </c>
      <c r="J335" s="15">
        <f t="shared" si="20"/>
        <v>13</v>
      </c>
      <c r="K335" s="13" t="s">
        <v>14</v>
      </c>
      <c r="L335" s="2">
        <f>VLOOKUP(B335,[1]Sheet2!$A:$C,3,FALSE)</f>
        <v>26</v>
      </c>
      <c r="M335" s="2" t="e">
        <f>VLOOKUP(B335,[1]现刊借阅时长!$A:$D,3,FALSE)</f>
        <v>#N/A</v>
      </c>
      <c r="N335" s="2">
        <v>0</v>
      </c>
      <c r="O335" s="9">
        <f t="shared" si="21"/>
        <v>26</v>
      </c>
      <c r="P335" s="2">
        <f>VLOOKUP(B335,[1]Sheet11!$A:$B,2,FALSE)</f>
        <v>6</v>
      </c>
      <c r="Q335" s="2" t="e">
        <f>VLOOKUP(B335,[1]现刊借阅时长!$A:$D,4,FALSE)</f>
        <v>#N/A</v>
      </c>
      <c r="R335" s="2">
        <v>0</v>
      </c>
      <c r="S335" s="9">
        <f t="shared" si="22"/>
        <v>6</v>
      </c>
      <c r="T335" s="9">
        <f t="shared" si="23"/>
        <v>0.144318359236392</v>
      </c>
    </row>
    <row r="336" customHeight="1" spans="1:20">
      <c r="A336" s="13">
        <v>290</v>
      </c>
      <c r="B336" s="13" t="s">
        <v>1893</v>
      </c>
      <c r="C336" s="13" t="s">
        <v>1894</v>
      </c>
      <c r="D336" s="13" t="s">
        <v>46</v>
      </c>
      <c r="E336" s="13" t="s">
        <v>47</v>
      </c>
      <c r="F336" s="13" t="s">
        <v>48</v>
      </c>
      <c r="G336" s="13" t="s">
        <v>1895</v>
      </c>
      <c r="H336" s="13" t="s">
        <v>85</v>
      </c>
      <c r="I336" s="13">
        <v>0</v>
      </c>
      <c r="J336" s="15">
        <f t="shared" si="20"/>
        <v>12</v>
      </c>
      <c r="K336" s="13" t="s">
        <v>14</v>
      </c>
      <c r="L336" s="2">
        <f>VLOOKUP(B336,[1]Sheet2!$A:$C,3,FALSE)</f>
        <v>303</v>
      </c>
      <c r="M336" s="2" t="e">
        <f>VLOOKUP(B336,[1]现刊借阅时长!$A:$D,3,FALSE)</f>
        <v>#N/A</v>
      </c>
      <c r="N336" s="2">
        <v>0</v>
      </c>
      <c r="O336" s="9">
        <f t="shared" si="21"/>
        <v>303</v>
      </c>
      <c r="P336" s="2">
        <f>VLOOKUP(B336,[1]Sheet11!$A:$B,2,FALSE)</f>
        <v>3</v>
      </c>
      <c r="Q336" s="2" t="e">
        <f>VLOOKUP(B336,[1]现刊借阅时长!$A:$D,4,FALSE)</f>
        <v>#N/A</v>
      </c>
      <c r="R336" s="2">
        <v>0</v>
      </c>
      <c r="S336" s="9">
        <f t="shared" si="22"/>
        <v>3</v>
      </c>
      <c r="T336" s="9">
        <f t="shared" si="23"/>
        <v>0.143127691980151</v>
      </c>
    </row>
    <row r="337" customHeight="1" spans="1:20">
      <c r="A337" s="13">
        <v>265</v>
      </c>
      <c r="B337" s="13" t="s">
        <v>1763</v>
      </c>
      <c r="C337" s="13" t="s">
        <v>1764</v>
      </c>
      <c r="D337" s="13" t="s">
        <v>54</v>
      </c>
      <c r="E337" s="13" t="s">
        <v>1441</v>
      </c>
      <c r="F337" s="13" t="s">
        <v>1442</v>
      </c>
      <c r="G337" s="13" t="s">
        <v>1765</v>
      </c>
      <c r="H337" s="13" t="s">
        <v>91</v>
      </c>
      <c r="I337" s="13">
        <v>0</v>
      </c>
      <c r="J337" s="15">
        <f t="shared" si="20"/>
        <v>13</v>
      </c>
      <c r="K337" s="13" t="s">
        <v>14</v>
      </c>
      <c r="L337" s="2">
        <f>VLOOKUP(B337,[1]Sheet2!$A:$C,3,FALSE)</f>
        <v>66</v>
      </c>
      <c r="M337" s="2" t="e">
        <f>VLOOKUP(B337,[1]现刊借阅时长!$A:$D,3,FALSE)</f>
        <v>#N/A</v>
      </c>
      <c r="N337" s="2">
        <v>0</v>
      </c>
      <c r="O337" s="9">
        <f t="shared" si="21"/>
        <v>66</v>
      </c>
      <c r="P337" s="2">
        <f>VLOOKUP(B337,[1]Sheet11!$A:$B,2,FALSE)</f>
        <v>5</v>
      </c>
      <c r="Q337" s="2" t="e">
        <f>VLOOKUP(B337,[1]现刊借阅时长!$A:$D,4,FALSE)</f>
        <v>#N/A</v>
      </c>
      <c r="R337" s="2">
        <v>0</v>
      </c>
      <c r="S337" s="9">
        <f t="shared" si="22"/>
        <v>5</v>
      </c>
      <c r="T337" s="9">
        <f t="shared" si="23"/>
        <v>0.143013270882123</v>
      </c>
    </row>
    <row r="338" customHeight="1" spans="1:20">
      <c r="A338" s="13">
        <v>312</v>
      </c>
      <c r="B338" s="13" t="s">
        <v>1999</v>
      </c>
      <c r="C338" s="13" t="s">
        <v>2000</v>
      </c>
      <c r="D338" s="13" t="s">
        <v>61</v>
      </c>
      <c r="E338" s="13" t="s">
        <v>2001</v>
      </c>
      <c r="F338" s="13" t="s">
        <v>2002</v>
      </c>
      <c r="G338" s="13" t="s">
        <v>2003</v>
      </c>
      <c r="H338" s="13" t="s">
        <v>85</v>
      </c>
      <c r="I338" s="13">
        <v>0</v>
      </c>
      <c r="J338" s="15">
        <f t="shared" si="20"/>
        <v>12</v>
      </c>
      <c r="K338" s="13" t="s">
        <v>14</v>
      </c>
      <c r="L338" s="2">
        <f>VLOOKUP(B338,[1]Sheet2!$A:$C,3,FALSE)</f>
        <v>125</v>
      </c>
      <c r="M338" s="2" t="e">
        <f>VLOOKUP(B338,[1]现刊借阅时长!$A:$D,3,FALSE)</f>
        <v>#N/A</v>
      </c>
      <c r="N338" s="2">
        <v>0</v>
      </c>
      <c r="O338" s="9">
        <f t="shared" si="21"/>
        <v>125</v>
      </c>
      <c r="P338" s="2">
        <f>VLOOKUP(B338,[1]Sheet11!$A:$B,2,FALSE)</f>
        <v>6</v>
      </c>
      <c r="Q338" s="2" t="e">
        <f>VLOOKUP(B338,[1]现刊借阅时长!$A:$D,4,FALSE)</f>
        <v>#N/A</v>
      </c>
      <c r="R338" s="2">
        <v>0</v>
      </c>
      <c r="S338" s="9">
        <f t="shared" si="22"/>
        <v>6</v>
      </c>
      <c r="T338" s="9">
        <f t="shared" si="23"/>
        <v>0.142721049442361</v>
      </c>
    </row>
    <row r="339" customHeight="1" spans="1:20">
      <c r="A339" s="13">
        <v>261</v>
      </c>
      <c r="B339" s="13" t="s">
        <v>1747</v>
      </c>
      <c r="C339" s="13" t="s">
        <v>1748</v>
      </c>
      <c r="D339" s="13" t="s">
        <v>54</v>
      </c>
      <c r="E339" s="13" t="s">
        <v>1500</v>
      </c>
      <c r="F339" s="13" t="s">
        <v>1501</v>
      </c>
      <c r="G339" s="13" t="s">
        <v>1749</v>
      </c>
      <c r="H339" s="13" t="s">
        <v>91</v>
      </c>
      <c r="I339" s="13">
        <v>0</v>
      </c>
      <c r="J339" s="15">
        <f t="shared" si="20"/>
        <v>13</v>
      </c>
      <c r="K339" s="13" t="s">
        <v>14</v>
      </c>
      <c r="L339" s="2">
        <f>VLOOKUP(B339,[1]Sheet2!$A:$C,3,FALSE)</f>
        <v>117</v>
      </c>
      <c r="M339" s="2" t="e">
        <f>VLOOKUP(B339,[1]现刊借阅时长!$A:$D,3,FALSE)</f>
        <v>#N/A</v>
      </c>
      <c r="N339" s="2">
        <v>0</v>
      </c>
      <c r="O339" s="9">
        <f t="shared" si="21"/>
        <v>117</v>
      </c>
      <c r="P339" s="2">
        <f>VLOOKUP(B339,[1]Sheet11!$A:$B,2,FALSE)</f>
        <v>4</v>
      </c>
      <c r="Q339" s="2" t="e">
        <f>VLOOKUP(B339,[1]现刊借阅时长!$A:$D,4,FALSE)</f>
        <v>#N/A</v>
      </c>
      <c r="R339" s="2">
        <v>0</v>
      </c>
      <c r="S339" s="9">
        <f t="shared" si="22"/>
        <v>4</v>
      </c>
      <c r="T339" s="9">
        <f t="shared" si="23"/>
        <v>0.142527854659002</v>
      </c>
    </row>
    <row r="340" customHeight="1" spans="1:20">
      <c r="A340" s="13">
        <v>379</v>
      </c>
      <c r="B340" s="13" t="s">
        <v>2346</v>
      </c>
      <c r="C340" s="13" t="s">
        <v>2347</v>
      </c>
      <c r="D340" s="13" t="s">
        <v>32</v>
      </c>
      <c r="E340" s="13" t="s">
        <v>2348</v>
      </c>
      <c r="F340" s="13" t="s">
        <v>2349</v>
      </c>
      <c r="G340" s="13" t="s">
        <v>2350</v>
      </c>
      <c r="H340" s="13" t="s">
        <v>78</v>
      </c>
      <c r="I340" s="13">
        <v>0</v>
      </c>
      <c r="J340" s="15">
        <f t="shared" si="20"/>
        <v>11</v>
      </c>
      <c r="K340" s="13" t="s">
        <v>14</v>
      </c>
      <c r="L340" s="2">
        <f>VLOOKUP(B340,[1]Sheet2!$A:$C,3,FALSE)</f>
        <v>299</v>
      </c>
      <c r="M340" s="2" t="e">
        <f>VLOOKUP(B340,[1]现刊借阅时长!$A:$D,3,FALSE)</f>
        <v>#N/A</v>
      </c>
      <c r="N340" s="2">
        <v>0</v>
      </c>
      <c r="O340" s="9">
        <f t="shared" si="21"/>
        <v>299</v>
      </c>
      <c r="P340" s="2">
        <f>VLOOKUP(B340,[1]Sheet11!$A:$B,2,FALSE)</f>
        <v>5</v>
      </c>
      <c r="Q340" s="2" t="e">
        <f>VLOOKUP(B340,[1]现刊借阅时长!$A:$D,4,FALSE)</f>
        <v>#N/A</v>
      </c>
      <c r="R340" s="2">
        <v>0</v>
      </c>
      <c r="S340" s="9">
        <f t="shared" si="22"/>
        <v>5</v>
      </c>
      <c r="T340" s="9">
        <f t="shared" si="23"/>
        <v>0.142426698984076</v>
      </c>
    </row>
    <row r="341" customHeight="1" spans="1:20">
      <c r="A341" s="13">
        <v>382</v>
      </c>
      <c r="B341" s="13" t="s">
        <v>2366</v>
      </c>
      <c r="C341" s="13" t="s">
        <v>2367</v>
      </c>
      <c r="D341" s="13" t="s">
        <v>54</v>
      </c>
      <c r="E341" s="13" t="s">
        <v>1500</v>
      </c>
      <c r="F341" s="13" t="s">
        <v>1501</v>
      </c>
      <c r="G341" s="13" t="s">
        <v>2368</v>
      </c>
      <c r="H341" s="13" t="s">
        <v>78</v>
      </c>
      <c r="I341" s="13">
        <v>0</v>
      </c>
      <c r="J341" s="15">
        <f t="shared" si="20"/>
        <v>11</v>
      </c>
      <c r="K341" s="13" t="s">
        <v>14</v>
      </c>
      <c r="L341" s="2">
        <f>VLOOKUP(B341,[1]Sheet2!$A:$C,3,FALSE)</f>
        <v>298</v>
      </c>
      <c r="M341" s="2" t="e">
        <f>VLOOKUP(B341,[1]现刊借阅时长!$A:$D,3,FALSE)</f>
        <v>#N/A</v>
      </c>
      <c r="N341" s="2">
        <v>0</v>
      </c>
      <c r="O341" s="9">
        <f t="shared" si="21"/>
        <v>298</v>
      </c>
      <c r="P341" s="2">
        <f>VLOOKUP(B341,[1]Sheet11!$A:$B,2,FALSE)</f>
        <v>5</v>
      </c>
      <c r="Q341" s="2" t="e">
        <f>VLOOKUP(B341,[1]现刊借阅时长!$A:$D,4,FALSE)</f>
        <v>#N/A</v>
      </c>
      <c r="R341" s="2">
        <v>0</v>
      </c>
      <c r="S341" s="9">
        <f t="shared" si="22"/>
        <v>5</v>
      </c>
      <c r="T341" s="9">
        <f t="shared" si="23"/>
        <v>0.14235218333579</v>
      </c>
    </row>
    <row r="342" customHeight="1" spans="1:20">
      <c r="A342" s="13">
        <v>293</v>
      </c>
      <c r="B342" s="13" t="s">
        <v>1909</v>
      </c>
      <c r="C342" s="13" t="s">
        <v>1910</v>
      </c>
      <c r="D342" s="13" t="s">
        <v>46</v>
      </c>
      <c r="E342" s="13" t="s">
        <v>1911</v>
      </c>
      <c r="F342" s="13" t="s">
        <v>1912</v>
      </c>
      <c r="G342" s="13" t="s">
        <v>1913</v>
      </c>
      <c r="H342" s="13" t="s">
        <v>85</v>
      </c>
      <c r="I342" s="13">
        <v>0</v>
      </c>
      <c r="J342" s="15">
        <f t="shared" si="20"/>
        <v>12</v>
      </c>
      <c r="K342" s="13" t="s">
        <v>14</v>
      </c>
      <c r="L342" s="2">
        <f>VLOOKUP(B342,[1]Sheet2!$A:$C,3,FALSE)</f>
        <v>120</v>
      </c>
      <c r="M342" s="2" t="e">
        <f>VLOOKUP(B342,[1]现刊借阅时长!$A:$D,3,FALSE)</f>
        <v>#N/A</v>
      </c>
      <c r="N342" s="2">
        <v>0</v>
      </c>
      <c r="O342" s="9">
        <f t="shared" si="21"/>
        <v>120</v>
      </c>
      <c r="P342" s="2">
        <f>VLOOKUP(B342,[1]Sheet11!$A:$B,2,FALSE)</f>
        <v>6</v>
      </c>
      <c r="Q342" s="2" t="e">
        <f>VLOOKUP(B342,[1]现刊借阅时长!$A:$D,4,FALSE)</f>
        <v>#N/A</v>
      </c>
      <c r="R342" s="2">
        <v>0</v>
      </c>
      <c r="S342" s="9">
        <f t="shared" si="22"/>
        <v>6</v>
      </c>
      <c r="T342" s="9">
        <f t="shared" si="23"/>
        <v>0.14234847120093</v>
      </c>
    </row>
    <row r="343" customHeight="1" spans="1:20">
      <c r="A343" s="13">
        <v>272</v>
      </c>
      <c r="B343" s="13" t="s">
        <v>1795</v>
      </c>
      <c r="C343" s="13" t="s">
        <v>1796</v>
      </c>
      <c r="D343" s="13" t="s">
        <v>46</v>
      </c>
      <c r="E343" s="13" t="s">
        <v>74</v>
      </c>
      <c r="F343" s="13" t="s">
        <v>75</v>
      </c>
      <c r="G343" s="13" t="s">
        <v>1797</v>
      </c>
      <c r="H343" s="13" t="s">
        <v>91</v>
      </c>
      <c r="I343" s="13">
        <v>0</v>
      </c>
      <c r="J343" s="15">
        <f t="shared" si="20"/>
        <v>13</v>
      </c>
      <c r="K343" s="13" t="s">
        <v>14</v>
      </c>
      <c r="L343" s="2">
        <f>VLOOKUP(B343,[1]Sheet2!$A:$C,3,FALSE)</f>
        <v>166</v>
      </c>
      <c r="M343" s="2" t="e">
        <f>VLOOKUP(B343,[1]现刊借阅时长!$A:$D,3,FALSE)</f>
        <v>#N/A</v>
      </c>
      <c r="N343" s="2">
        <v>0</v>
      </c>
      <c r="O343" s="9">
        <f t="shared" si="21"/>
        <v>166</v>
      </c>
      <c r="P343" s="2">
        <f>VLOOKUP(B343,[1]Sheet11!$A:$B,2,FALSE)</f>
        <v>3</v>
      </c>
      <c r="Q343" s="2" t="e">
        <f>VLOOKUP(B343,[1]现刊借阅时长!$A:$D,4,FALSE)</f>
        <v>#N/A</v>
      </c>
      <c r="R343" s="2">
        <v>0</v>
      </c>
      <c r="S343" s="9">
        <f t="shared" si="22"/>
        <v>3</v>
      </c>
      <c r="T343" s="9">
        <f t="shared" si="23"/>
        <v>0.141893407139309</v>
      </c>
    </row>
    <row r="344" customHeight="1" spans="1:20">
      <c r="A344" s="13">
        <v>386</v>
      </c>
      <c r="B344" s="13" t="s">
        <v>2384</v>
      </c>
      <c r="C344" s="13" t="s">
        <v>2385</v>
      </c>
      <c r="D344" s="13" t="s">
        <v>46</v>
      </c>
      <c r="E344" s="13" t="s">
        <v>2386</v>
      </c>
      <c r="F344" s="13" t="s">
        <v>2387</v>
      </c>
      <c r="G344" s="13" t="s">
        <v>14</v>
      </c>
      <c r="H344" s="13" t="s">
        <v>78</v>
      </c>
      <c r="I344" s="13">
        <v>0</v>
      </c>
      <c r="J344" s="15">
        <f t="shared" si="20"/>
        <v>11</v>
      </c>
      <c r="K344" s="13" t="s">
        <v>14</v>
      </c>
      <c r="L344" s="2">
        <f>VLOOKUP(B344,[1]Sheet2!$A:$C,3,FALSE)</f>
        <v>291</v>
      </c>
      <c r="M344" s="2" t="e">
        <f>VLOOKUP(B344,[1]现刊借阅时长!$A:$D,3,FALSE)</f>
        <v>#N/A</v>
      </c>
      <c r="N344" s="2">
        <v>0</v>
      </c>
      <c r="O344" s="9">
        <f t="shared" si="21"/>
        <v>291</v>
      </c>
      <c r="P344" s="2">
        <f>VLOOKUP(B344,[1]Sheet11!$A:$B,2,FALSE)</f>
        <v>5</v>
      </c>
      <c r="Q344" s="2" t="e">
        <f>VLOOKUP(B344,[1]现刊借阅时长!$A:$D,4,FALSE)</f>
        <v>#N/A</v>
      </c>
      <c r="R344" s="2">
        <v>0</v>
      </c>
      <c r="S344" s="9">
        <f t="shared" si="22"/>
        <v>5</v>
      </c>
      <c r="T344" s="9">
        <f t="shared" si="23"/>
        <v>0.141830573797787</v>
      </c>
    </row>
    <row r="345" customHeight="1" spans="1:20">
      <c r="A345" s="13">
        <v>324</v>
      </c>
      <c r="B345" s="13" t="s">
        <v>2076</v>
      </c>
      <c r="C345" s="13" t="s">
        <v>2077</v>
      </c>
      <c r="D345" s="13" t="s">
        <v>46</v>
      </c>
      <c r="E345" s="13" t="s">
        <v>47</v>
      </c>
      <c r="F345" s="13" t="s">
        <v>48</v>
      </c>
      <c r="G345" s="13" t="s">
        <v>2078</v>
      </c>
      <c r="H345" s="13" t="s">
        <v>85</v>
      </c>
      <c r="I345" s="13">
        <v>0</v>
      </c>
      <c r="J345" s="15">
        <f t="shared" si="20"/>
        <v>12</v>
      </c>
      <c r="K345" s="13" t="s">
        <v>14</v>
      </c>
      <c r="L345" s="2">
        <f>VLOOKUP(B345,[1]Sheet2!$A:$C,3,FALSE)</f>
        <v>168</v>
      </c>
      <c r="M345" s="2" t="e">
        <f>VLOOKUP(B345,[1]现刊借阅时长!$A:$D,3,FALSE)</f>
        <v>#N/A</v>
      </c>
      <c r="N345" s="2">
        <v>0</v>
      </c>
      <c r="O345" s="9">
        <f t="shared" si="21"/>
        <v>168</v>
      </c>
      <c r="P345" s="2">
        <f>VLOOKUP(B345,[1]Sheet11!$A:$B,2,FALSE)</f>
        <v>5</v>
      </c>
      <c r="Q345" s="2" t="e">
        <f>VLOOKUP(B345,[1]现刊借阅时长!$A:$D,4,FALSE)</f>
        <v>#N/A</v>
      </c>
      <c r="R345" s="2">
        <v>0</v>
      </c>
      <c r="S345" s="9">
        <f t="shared" si="22"/>
        <v>5</v>
      </c>
      <c r="T345" s="9">
        <f t="shared" si="23"/>
        <v>0.141639508032951</v>
      </c>
    </row>
    <row r="346" customHeight="1" spans="1:20">
      <c r="A346" s="13">
        <v>357</v>
      </c>
      <c r="B346" s="13" t="s">
        <v>2236</v>
      </c>
      <c r="C346" s="13" t="s">
        <v>2237</v>
      </c>
      <c r="D346" s="13" t="s">
        <v>46</v>
      </c>
      <c r="E346" s="13" t="s">
        <v>1317</v>
      </c>
      <c r="F346" s="13" t="s">
        <v>1318</v>
      </c>
      <c r="G346" s="13" t="s">
        <v>2238</v>
      </c>
      <c r="H346" s="13" t="s">
        <v>78</v>
      </c>
      <c r="I346" s="13">
        <v>0</v>
      </c>
      <c r="J346" s="15">
        <f t="shared" si="20"/>
        <v>11</v>
      </c>
      <c r="K346" s="13" t="s">
        <v>14</v>
      </c>
      <c r="L346" s="2">
        <f>VLOOKUP(B346,[1]Sheet2!$A:$C,3,FALSE)</f>
        <v>159</v>
      </c>
      <c r="M346" s="2" t="e">
        <f>VLOOKUP(B346,[1]现刊借阅时长!$A:$D,3,FALSE)</f>
        <v>#N/A</v>
      </c>
      <c r="N346" s="2">
        <v>0</v>
      </c>
      <c r="O346" s="9">
        <f t="shared" si="21"/>
        <v>159</v>
      </c>
      <c r="P346" s="2">
        <f>VLOOKUP(B346,[1]Sheet11!$A:$B,2,FALSE)</f>
        <v>7</v>
      </c>
      <c r="Q346" s="2" t="e">
        <f>VLOOKUP(B346,[1]现刊借阅时长!$A:$D,4,FALSE)</f>
        <v>#N/A</v>
      </c>
      <c r="R346" s="2">
        <v>0</v>
      </c>
      <c r="S346" s="9">
        <f t="shared" si="22"/>
        <v>7</v>
      </c>
      <c r="T346" s="9">
        <f t="shared" si="23"/>
        <v>0.140565936795445</v>
      </c>
    </row>
    <row r="347" customHeight="1" spans="1:20">
      <c r="A347" s="13">
        <v>322</v>
      </c>
      <c r="B347" s="13" t="s">
        <v>2066</v>
      </c>
      <c r="C347" s="13" t="s">
        <v>2067</v>
      </c>
      <c r="D347" s="13" t="s">
        <v>46</v>
      </c>
      <c r="E347" s="13" t="s">
        <v>2068</v>
      </c>
      <c r="F347" s="13" t="s">
        <v>2069</v>
      </c>
      <c r="G347" s="13" t="s">
        <v>2070</v>
      </c>
      <c r="H347" s="13" t="s">
        <v>85</v>
      </c>
      <c r="I347" s="13">
        <v>0</v>
      </c>
      <c r="J347" s="15">
        <f t="shared" si="20"/>
        <v>12</v>
      </c>
      <c r="K347" s="13" t="s">
        <v>14</v>
      </c>
      <c r="L347" s="2">
        <f>VLOOKUP(B347,[1]Sheet2!$A:$C,3,FALSE)</f>
        <v>211</v>
      </c>
      <c r="M347" s="2" t="e">
        <f>VLOOKUP(B347,[1]现刊借阅时长!$A:$D,3,FALSE)</f>
        <v>#N/A</v>
      </c>
      <c r="N347" s="2">
        <v>0</v>
      </c>
      <c r="O347" s="9">
        <f t="shared" si="21"/>
        <v>211</v>
      </c>
      <c r="P347" s="2">
        <f>VLOOKUP(B347,[1]Sheet11!$A:$B,2,FALSE)</f>
        <v>4</v>
      </c>
      <c r="Q347" s="2" t="e">
        <f>VLOOKUP(B347,[1]现刊借阅时长!$A:$D,4,FALSE)</f>
        <v>#N/A</v>
      </c>
      <c r="R347" s="2">
        <v>0</v>
      </c>
      <c r="S347" s="9">
        <f t="shared" si="22"/>
        <v>4</v>
      </c>
      <c r="T347" s="9">
        <f t="shared" si="23"/>
        <v>0.14055796662354</v>
      </c>
    </row>
    <row r="348" customHeight="1" spans="1:20">
      <c r="A348" s="13">
        <v>283</v>
      </c>
      <c r="B348" s="13" t="s">
        <v>1857</v>
      </c>
      <c r="C348" s="13" t="s">
        <v>1858</v>
      </c>
      <c r="D348" s="13" t="s">
        <v>54</v>
      </c>
      <c r="E348" s="13" t="s">
        <v>1859</v>
      </c>
      <c r="F348" s="13" t="s">
        <v>1860</v>
      </c>
      <c r="G348" s="13" t="s">
        <v>1861</v>
      </c>
      <c r="H348" s="13" t="s">
        <v>91</v>
      </c>
      <c r="I348" s="13">
        <v>0</v>
      </c>
      <c r="J348" s="15">
        <f t="shared" si="20"/>
        <v>13</v>
      </c>
      <c r="K348" s="13" t="s">
        <v>14</v>
      </c>
      <c r="L348" s="2">
        <f>VLOOKUP(B348,[1]Sheet2!$A:$C,3,FALSE)</f>
        <v>204</v>
      </c>
      <c r="M348" s="2" t="e">
        <f>VLOOKUP(B348,[1]现刊借阅时长!$A:$D,3,FALSE)</f>
        <v>#N/A</v>
      </c>
      <c r="N348" s="2">
        <v>0</v>
      </c>
      <c r="O348" s="9">
        <f t="shared" si="21"/>
        <v>204</v>
      </c>
      <c r="P348" s="2">
        <f>VLOOKUP(B348,[1]Sheet11!$A:$B,2,FALSE)</f>
        <v>2</v>
      </c>
      <c r="Q348" s="2" t="e">
        <f>VLOOKUP(B348,[1]现刊借阅时长!$A:$D,4,FALSE)</f>
        <v>#N/A</v>
      </c>
      <c r="R348" s="2">
        <v>0</v>
      </c>
      <c r="S348" s="9">
        <f t="shared" si="22"/>
        <v>2</v>
      </c>
      <c r="T348" s="9">
        <f t="shared" si="23"/>
        <v>0.140439287488468</v>
      </c>
    </row>
    <row r="349" customHeight="1" spans="1:20">
      <c r="A349" s="13">
        <v>394</v>
      </c>
      <c r="B349" s="13" t="s">
        <v>2429</v>
      </c>
      <c r="C349" s="13" t="s">
        <v>2430</v>
      </c>
      <c r="D349" s="13" t="s">
        <v>54</v>
      </c>
      <c r="E349" s="13" t="s">
        <v>252</v>
      </c>
      <c r="F349" s="13" t="s">
        <v>253</v>
      </c>
      <c r="G349" s="13" t="s">
        <v>2431</v>
      </c>
      <c r="H349" s="13" t="s">
        <v>78</v>
      </c>
      <c r="I349" s="13">
        <v>0</v>
      </c>
      <c r="J349" s="15">
        <f t="shared" si="20"/>
        <v>11</v>
      </c>
      <c r="K349" s="13" t="s">
        <v>14</v>
      </c>
      <c r="L349" s="2">
        <f>VLOOKUP(B349,[1]Sheet2!$A:$C,3,FALSE)</f>
        <v>99</v>
      </c>
      <c r="M349" s="2" t="e">
        <f>VLOOKUP(B349,[1]现刊借阅时长!$A:$D,3,FALSE)</f>
        <v>#N/A</v>
      </c>
      <c r="N349" s="2">
        <v>0</v>
      </c>
      <c r="O349" s="9">
        <f t="shared" si="21"/>
        <v>99</v>
      </c>
      <c r="P349" s="2">
        <f>VLOOKUP(B349,[1]Sheet11!$A:$B,2,FALSE)</f>
        <v>8</v>
      </c>
      <c r="Q349" s="2" t="e">
        <f>VLOOKUP(B349,[1]现刊借阅时长!$A:$D,4,FALSE)</f>
        <v>#N/A</v>
      </c>
      <c r="R349" s="2">
        <v>0</v>
      </c>
      <c r="S349" s="9">
        <f t="shared" si="22"/>
        <v>8</v>
      </c>
      <c r="T349" s="9">
        <f t="shared" si="23"/>
        <v>0.140380712183991</v>
      </c>
    </row>
    <row r="350" customHeight="1" spans="1:20">
      <c r="A350" s="13">
        <v>367</v>
      </c>
      <c r="B350" s="13" t="s">
        <v>2285</v>
      </c>
      <c r="C350" s="13" t="s">
        <v>2286</v>
      </c>
      <c r="D350" s="13" t="s">
        <v>54</v>
      </c>
      <c r="E350" s="13" t="s">
        <v>2287</v>
      </c>
      <c r="F350" s="13" t="s">
        <v>2288</v>
      </c>
      <c r="G350" s="13" t="s">
        <v>2289</v>
      </c>
      <c r="H350" s="13" t="s">
        <v>78</v>
      </c>
      <c r="I350" s="13">
        <v>0</v>
      </c>
      <c r="J350" s="15">
        <f t="shared" si="20"/>
        <v>11</v>
      </c>
      <c r="K350" s="13" t="s">
        <v>14</v>
      </c>
      <c r="L350" s="2">
        <f>VLOOKUP(B350,[1]Sheet2!$A:$C,3,FALSE)</f>
        <v>96</v>
      </c>
      <c r="M350" s="2" t="e">
        <f>VLOOKUP(B350,[1]现刊借阅时长!$A:$D,3,FALSE)</f>
        <v>#N/A</v>
      </c>
      <c r="N350" s="2">
        <v>0</v>
      </c>
      <c r="O350" s="9">
        <f t="shared" si="21"/>
        <v>96</v>
      </c>
      <c r="P350" s="2">
        <f>VLOOKUP(B350,[1]Sheet11!$A:$B,2,FALSE)</f>
        <v>8</v>
      </c>
      <c r="Q350" s="2" t="e">
        <f>VLOOKUP(B350,[1]现刊借阅时长!$A:$D,4,FALSE)</f>
        <v>#N/A</v>
      </c>
      <c r="R350" s="2">
        <v>0</v>
      </c>
      <c r="S350" s="9">
        <f t="shared" si="22"/>
        <v>8</v>
      </c>
      <c r="T350" s="9">
        <f t="shared" si="23"/>
        <v>0.140157165239132</v>
      </c>
    </row>
    <row r="351" customHeight="1" spans="1:20">
      <c r="A351" s="13">
        <v>330</v>
      </c>
      <c r="B351" s="13" t="s">
        <v>2115</v>
      </c>
      <c r="C351" s="13" t="s">
        <v>2116</v>
      </c>
      <c r="D351" s="13" t="s">
        <v>61</v>
      </c>
      <c r="E351" s="13" t="s">
        <v>290</v>
      </c>
      <c r="F351" s="13" t="s">
        <v>291</v>
      </c>
      <c r="G351" s="13" t="s">
        <v>2117</v>
      </c>
      <c r="H351" s="13" t="s">
        <v>85</v>
      </c>
      <c r="I351" s="13">
        <v>0</v>
      </c>
      <c r="J351" s="15">
        <f t="shared" si="20"/>
        <v>12</v>
      </c>
      <c r="K351" s="13" t="s">
        <v>14</v>
      </c>
      <c r="L351" s="2">
        <f>VLOOKUP(B351,[1]Sheet2!$A:$C,3,FALSE)</f>
        <v>204</v>
      </c>
      <c r="M351" s="2" t="e">
        <f>VLOOKUP(B351,[1]现刊借阅时长!$A:$D,3,FALSE)</f>
        <v>#N/A</v>
      </c>
      <c r="N351" s="2">
        <v>0</v>
      </c>
      <c r="O351" s="9">
        <f t="shared" si="21"/>
        <v>204</v>
      </c>
      <c r="P351" s="2">
        <f>VLOOKUP(B351,[1]Sheet11!$A:$B,2,FALSE)</f>
        <v>4</v>
      </c>
      <c r="Q351" s="2" t="e">
        <f>VLOOKUP(B351,[1]现刊借阅时长!$A:$D,4,FALSE)</f>
        <v>#N/A</v>
      </c>
      <c r="R351" s="2">
        <v>0</v>
      </c>
      <c r="S351" s="9">
        <f t="shared" si="22"/>
        <v>4</v>
      </c>
      <c r="T351" s="9">
        <f t="shared" si="23"/>
        <v>0.140036357085537</v>
      </c>
    </row>
    <row r="352" customHeight="1" spans="1:20">
      <c r="A352" s="13">
        <v>361</v>
      </c>
      <c r="B352" s="13" t="s">
        <v>2259</v>
      </c>
      <c r="C352" s="13" t="s">
        <v>2260</v>
      </c>
      <c r="D352" s="13" t="s">
        <v>46</v>
      </c>
      <c r="E352" s="13" t="s">
        <v>991</v>
      </c>
      <c r="F352" s="13" t="s">
        <v>992</v>
      </c>
      <c r="G352" s="13" t="s">
        <v>2261</v>
      </c>
      <c r="H352" s="13" t="s">
        <v>78</v>
      </c>
      <c r="I352" s="13">
        <v>0</v>
      </c>
      <c r="J352" s="15">
        <f t="shared" si="20"/>
        <v>11</v>
      </c>
      <c r="K352" s="13" t="s">
        <v>14</v>
      </c>
      <c r="L352" s="2">
        <f>VLOOKUP(B352,[1]Sheet2!$A:$C,3,FALSE)</f>
        <v>258</v>
      </c>
      <c r="M352" s="2" t="e">
        <f>VLOOKUP(B352,[1]现刊借阅时长!$A:$D,3,FALSE)</f>
        <v>#N/A</v>
      </c>
      <c r="N352" s="2">
        <v>0</v>
      </c>
      <c r="O352" s="9">
        <f t="shared" si="21"/>
        <v>258</v>
      </c>
      <c r="P352" s="2">
        <f>VLOOKUP(B352,[1]Sheet11!$A:$B,2,FALSE)</f>
        <v>5</v>
      </c>
      <c r="Q352" s="2" t="e">
        <f>VLOOKUP(B352,[1]现刊借阅时长!$A:$D,4,FALSE)</f>
        <v>#N/A</v>
      </c>
      <c r="R352" s="2">
        <v>0</v>
      </c>
      <c r="S352" s="9">
        <f t="shared" si="22"/>
        <v>5</v>
      </c>
      <c r="T352" s="9">
        <f t="shared" si="23"/>
        <v>0.139371557404344</v>
      </c>
    </row>
    <row r="353" customHeight="1" spans="1:20">
      <c r="A353" s="13">
        <v>279</v>
      </c>
      <c r="B353" s="13" t="s">
        <v>1836</v>
      </c>
      <c r="C353" s="13" t="s">
        <v>1837</v>
      </c>
      <c r="D353" s="13" t="s">
        <v>46</v>
      </c>
      <c r="E353" s="13" t="s">
        <v>817</v>
      </c>
      <c r="F353" s="13" t="s">
        <v>818</v>
      </c>
      <c r="G353" s="13" t="s">
        <v>1838</v>
      </c>
      <c r="H353" s="13" t="s">
        <v>91</v>
      </c>
      <c r="I353" s="13">
        <v>0</v>
      </c>
      <c r="J353" s="15">
        <f t="shared" si="20"/>
        <v>13</v>
      </c>
      <c r="K353" s="13" t="s">
        <v>14</v>
      </c>
      <c r="L353" s="2">
        <f>VLOOKUP(B353,[1]Sheet2!$A:$C,3,FALSE)</f>
        <v>130</v>
      </c>
      <c r="M353" s="2" t="e">
        <f>VLOOKUP(B353,[1]现刊借阅时长!$A:$D,3,FALSE)</f>
        <v>#N/A</v>
      </c>
      <c r="N353" s="2">
        <v>0</v>
      </c>
      <c r="O353" s="9">
        <f t="shared" si="21"/>
        <v>130</v>
      </c>
      <c r="P353" s="2">
        <f>VLOOKUP(B353,[1]Sheet11!$A:$B,2,FALSE)</f>
        <v>3</v>
      </c>
      <c r="Q353" s="2" t="e">
        <f>VLOOKUP(B353,[1]现刊借阅时长!$A:$D,4,FALSE)</f>
        <v>#N/A</v>
      </c>
      <c r="R353" s="2">
        <v>0</v>
      </c>
      <c r="S353" s="9">
        <f t="shared" si="22"/>
        <v>3</v>
      </c>
      <c r="T353" s="9">
        <f t="shared" si="23"/>
        <v>0.139210843801008</v>
      </c>
    </row>
    <row r="354" customHeight="1" spans="1:20">
      <c r="A354" s="13">
        <v>354</v>
      </c>
      <c r="B354" s="13" t="s">
        <v>2224</v>
      </c>
      <c r="C354" s="13" t="s">
        <v>2225</v>
      </c>
      <c r="D354" s="13" t="s">
        <v>61</v>
      </c>
      <c r="E354" s="13" t="s">
        <v>1600</v>
      </c>
      <c r="F354" s="13" t="s">
        <v>1601</v>
      </c>
      <c r="G354" s="13" t="s">
        <v>2226</v>
      </c>
      <c r="H354" s="13" t="s">
        <v>78</v>
      </c>
      <c r="I354" s="13">
        <v>0</v>
      </c>
      <c r="J354" s="15">
        <f t="shared" si="20"/>
        <v>11</v>
      </c>
      <c r="K354" s="13" t="s">
        <v>14</v>
      </c>
      <c r="L354" s="2">
        <f>VLOOKUP(B354,[1]Sheet2!$A:$C,3,FALSE)</f>
        <v>193</v>
      </c>
      <c r="M354" s="2" t="e">
        <f>VLOOKUP(B354,[1]现刊借阅时长!$A:$D,3,FALSE)</f>
        <v>#N/A</v>
      </c>
      <c r="N354" s="2">
        <v>0</v>
      </c>
      <c r="O354" s="9">
        <f t="shared" si="21"/>
        <v>193</v>
      </c>
      <c r="P354" s="2">
        <f>VLOOKUP(B354,[1]Sheet11!$A:$B,2,FALSE)</f>
        <v>6</v>
      </c>
      <c r="Q354" s="2" t="e">
        <f>VLOOKUP(B354,[1]现刊借阅时长!$A:$D,4,FALSE)</f>
        <v>#N/A</v>
      </c>
      <c r="R354" s="2">
        <v>0</v>
      </c>
      <c r="S354" s="9">
        <f t="shared" si="22"/>
        <v>6</v>
      </c>
      <c r="T354" s="9">
        <f t="shared" si="23"/>
        <v>0.138813754551459</v>
      </c>
    </row>
    <row r="355" customHeight="1" spans="1:20">
      <c r="A355" s="13">
        <v>326</v>
      </c>
      <c r="B355" s="13" t="s">
        <v>2088</v>
      </c>
      <c r="C355" s="13" t="s">
        <v>2089</v>
      </c>
      <c r="D355" s="13" t="s">
        <v>54</v>
      </c>
      <c r="E355" s="13" t="s">
        <v>2090</v>
      </c>
      <c r="F355" s="13" t="s">
        <v>2091</v>
      </c>
      <c r="G355" s="13" t="s">
        <v>2092</v>
      </c>
      <c r="H355" s="13" t="s">
        <v>85</v>
      </c>
      <c r="I355" s="13">
        <v>0</v>
      </c>
      <c r="J355" s="15">
        <f t="shared" si="20"/>
        <v>12</v>
      </c>
      <c r="K355" s="13" t="s">
        <v>14</v>
      </c>
      <c r="L355" s="2">
        <f>VLOOKUP(B355,[1]Sheet2!$A:$C,3,FALSE)</f>
        <v>360</v>
      </c>
      <c r="M355" s="2" t="e">
        <f>VLOOKUP(B355,[1]现刊借阅时长!$A:$D,3,FALSE)</f>
        <v>#N/A</v>
      </c>
      <c r="N355" s="2">
        <v>0</v>
      </c>
      <c r="O355" s="9">
        <f t="shared" si="21"/>
        <v>360</v>
      </c>
      <c r="P355" s="2">
        <f>VLOOKUP(B355,[1]Sheet11!$A:$B,2,FALSE)</f>
        <v>1</v>
      </c>
      <c r="Q355" s="2" t="e">
        <f>VLOOKUP(B355,[1]现刊借阅时长!$A:$D,4,FALSE)</f>
        <v>#N/A</v>
      </c>
      <c r="R355" s="2">
        <v>0</v>
      </c>
      <c r="S355" s="9">
        <f t="shared" si="22"/>
        <v>1</v>
      </c>
      <c r="T355" s="9">
        <f t="shared" si="23"/>
        <v>0.138803655361032</v>
      </c>
    </row>
    <row r="356" customHeight="1" spans="1:20">
      <c r="A356" s="13">
        <v>352</v>
      </c>
      <c r="B356" s="13" t="s">
        <v>2215</v>
      </c>
      <c r="C356" s="13" t="s">
        <v>2216</v>
      </c>
      <c r="D356" s="13" t="s">
        <v>54</v>
      </c>
      <c r="E356" s="13" t="s">
        <v>1889</v>
      </c>
      <c r="F356" s="13" t="s">
        <v>1890</v>
      </c>
      <c r="G356" s="13" t="s">
        <v>2217</v>
      </c>
      <c r="H356" s="13" t="s">
        <v>78</v>
      </c>
      <c r="I356" s="13">
        <v>0</v>
      </c>
      <c r="J356" s="15">
        <f t="shared" si="20"/>
        <v>11</v>
      </c>
      <c r="K356" s="13" t="s">
        <v>14</v>
      </c>
      <c r="L356" s="2">
        <f>VLOOKUP(B356,[1]Sheet2!$A:$C,3,FALSE)</f>
        <v>134</v>
      </c>
      <c r="M356" s="2" t="e">
        <f>VLOOKUP(B356,[1]现刊借阅时长!$A:$D,3,FALSE)</f>
        <v>#N/A</v>
      </c>
      <c r="N356" s="2">
        <v>0</v>
      </c>
      <c r="O356" s="9">
        <f t="shared" si="21"/>
        <v>134</v>
      </c>
      <c r="P356" s="2">
        <f>VLOOKUP(B356,[1]Sheet11!$A:$B,2,FALSE)</f>
        <v>7</v>
      </c>
      <c r="Q356" s="2" t="e">
        <f>VLOOKUP(B356,[1]现刊借阅时长!$A:$D,4,FALSE)</f>
        <v>#N/A</v>
      </c>
      <c r="R356" s="2">
        <v>0</v>
      </c>
      <c r="S356" s="9">
        <f t="shared" si="22"/>
        <v>7</v>
      </c>
      <c r="T356" s="9">
        <f t="shared" si="23"/>
        <v>0.138703045588291</v>
      </c>
    </row>
    <row r="357" customHeight="1" spans="1:20">
      <c r="A357" s="13">
        <v>377</v>
      </c>
      <c r="B357" s="13" t="s">
        <v>2336</v>
      </c>
      <c r="C357" s="13" t="s">
        <v>2337</v>
      </c>
      <c r="D357" s="13" t="s">
        <v>61</v>
      </c>
      <c r="E357" s="13" t="s">
        <v>2338</v>
      </c>
      <c r="F357" s="13" t="s">
        <v>2339</v>
      </c>
      <c r="G357" s="13" t="s">
        <v>2340</v>
      </c>
      <c r="H357" s="13" t="s">
        <v>78</v>
      </c>
      <c r="I357" s="13">
        <v>0</v>
      </c>
      <c r="J357" s="15">
        <f t="shared" si="20"/>
        <v>11</v>
      </c>
      <c r="K357" s="13" t="s">
        <v>14</v>
      </c>
      <c r="L357" s="2">
        <f>VLOOKUP(B357,[1]Sheet2!$A:$C,3,FALSE)</f>
        <v>249</v>
      </c>
      <c r="M357" s="2" t="e">
        <f>VLOOKUP(B357,[1]现刊借阅时长!$A:$D,3,FALSE)</f>
        <v>#N/A</v>
      </c>
      <c r="N357" s="2">
        <v>0</v>
      </c>
      <c r="O357" s="9">
        <f t="shared" si="21"/>
        <v>249</v>
      </c>
      <c r="P357" s="2">
        <f>VLOOKUP(B357,[1]Sheet11!$A:$B,2,FALSE)</f>
        <v>5</v>
      </c>
      <c r="Q357" s="2" t="e">
        <f>VLOOKUP(B357,[1]现刊借阅时长!$A:$D,4,FALSE)</f>
        <v>#N/A</v>
      </c>
      <c r="R357" s="2">
        <v>0</v>
      </c>
      <c r="S357" s="9">
        <f t="shared" si="22"/>
        <v>5</v>
      </c>
      <c r="T357" s="9">
        <f t="shared" si="23"/>
        <v>0.138700916569769</v>
      </c>
    </row>
    <row r="358" customHeight="1" spans="1:20">
      <c r="A358" s="13">
        <v>328</v>
      </c>
      <c r="B358" s="13" t="s">
        <v>2103</v>
      </c>
      <c r="C358" s="13" t="s">
        <v>2104</v>
      </c>
      <c r="D358" s="13" t="s">
        <v>54</v>
      </c>
      <c r="E358" s="13" t="s">
        <v>440</v>
      </c>
      <c r="F358" s="13" t="s">
        <v>441</v>
      </c>
      <c r="G358" s="13" t="s">
        <v>2105</v>
      </c>
      <c r="H358" s="13" t="s">
        <v>85</v>
      </c>
      <c r="I358" s="13">
        <v>0</v>
      </c>
      <c r="J358" s="15">
        <f t="shared" si="20"/>
        <v>12</v>
      </c>
      <c r="K358" s="13" t="s">
        <v>14</v>
      </c>
      <c r="L358" s="2">
        <f>VLOOKUP(B358,[1]Sheet2!$A:$C,3,FALSE)</f>
        <v>66</v>
      </c>
      <c r="M358" s="2" t="e">
        <f>VLOOKUP(B358,[1]现刊借阅时长!$A:$D,3,FALSE)</f>
        <v>#N/A</v>
      </c>
      <c r="N358" s="2">
        <v>0</v>
      </c>
      <c r="O358" s="9">
        <f t="shared" si="21"/>
        <v>66</v>
      </c>
      <c r="P358" s="2">
        <f>VLOOKUP(B358,[1]Sheet11!$A:$B,2,FALSE)</f>
        <v>6</v>
      </c>
      <c r="Q358" s="2" t="e">
        <f>VLOOKUP(B358,[1]现刊借阅时长!$A:$D,4,FALSE)</f>
        <v>#N/A</v>
      </c>
      <c r="R358" s="2">
        <v>0</v>
      </c>
      <c r="S358" s="9">
        <f t="shared" si="22"/>
        <v>6</v>
      </c>
      <c r="T358" s="9">
        <f t="shared" si="23"/>
        <v>0.138324626193479</v>
      </c>
    </row>
    <row r="359" customHeight="1" spans="1:20">
      <c r="A359" s="13">
        <v>308</v>
      </c>
      <c r="B359" s="13" t="s">
        <v>1981</v>
      </c>
      <c r="C359" s="13" t="s">
        <v>1982</v>
      </c>
      <c r="D359" s="13" t="s">
        <v>54</v>
      </c>
      <c r="E359" s="13" t="s">
        <v>1973</v>
      </c>
      <c r="F359" s="13" t="s">
        <v>1974</v>
      </c>
      <c r="G359" s="13" t="s">
        <v>1983</v>
      </c>
      <c r="H359" s="13" t="s">
        <v>85</v>
      </c>
      <c r="I359" s="13">
        <v>0</v>
      </c>
      <c r="J359" s="15">
        <f t="shared" si="20"/>
        <v>12</v>
      </c>
      <c r="K359" s="13" t="s">
        <v>14</v>
      </c>
      <c r="L359" s="2">
        <f>VLOOKUP(B359,[1]Sheet2!$A:$C,3,FALSE)</f>
        <v>236</v>
      </c>
      <c r="M359" s="2" t="e">
        <f>VLOOKUP(B359,[1]现刊借阅时长!$A:$D,3,FALSE)</f>
        <v>#N/A</v>
      </c>
      <c r="N359" s="2">
        <v>0</v>
      </c>
      <c r="O359" s="9">
        <f t="shared" si="21"/>
        <v>236</v>
      </c>
      <c r="P359" s="2">
        <f>VLOOKUP(B359,[1]Sheet11!$A:$B,2,FALSE)</f>
        <v>3</v>
      </c>
      <c r="Q359" s="2" t="e">
        <f>VLOOKUP(B359,[1]现刊借阅时长!$A:$D,4,FALSE)</f>
        <v>#N/A</v>
      </c>
      <c r="R359" s="2">
        <v>0</v>
      </c>
      <c r="S359" s="9">
        <f t="shared" si="22"/>
        <v>3</v>
      </c>
      <c r="T359" s="9">
        <f t="shared" si="23"/>
        <v>0.13813514354498</v>
      </c>
    </row>
    <row r="360" customHeight="1" spans="1:20">
      <c r="A360" s="13">
        <v>314</v>
      </c>
      <c r="B360" s="13" t="s">
        <v>2015</v>
      </c>
      <c r="C360" s="13" t="s">
        <v>2016</v>
      </c>
      <c r="D360" s="13" t="s">
        <v>54</v>
      </c>
      <c r="E360" s="13" t="s">
        <v>1441</v>
      </c>
      <c r="F360" s="13" t="s">
        <v>1442</v>
      </c>
      <c r="G360" s="13" t="s">
        <v>2017</v>
      </c>
      <c r="H360" s="13" t="s">
        <v>85</v>
      </c>
      <c r="I360" s="13">
        <v>0</v>
      </c>
      <c r="J360" s="15">
        <f t="shared" si="20"/>
        <v>12</v>
      </c>
      <c r="K360" s="13" t="s">
        <v>14</v>
      </c>
      <c r="L360" s="2">
        <f>VLOOKUP(B360,[1]Sheet2!$A:$C,3,FALSE)</f>
        <v>62</v>
      </c>
      <c r="M360" s="2" t="e">
        <f>VLOOKUP(B360,[1]现刊借阅时长!$A:$D,3,FALSE)</f>
        <v>#N/A</v>
      </c>
      <c r="N360" s="2">
        <v>0</v>
      </c>
      <c r="O360" s="9">
        <f t="shared" si="21"/>
        <v>62</v>
      </c>
      <c r="P360" s="2">
        <f>VLOOKUP(B360,[1]Sheet11!$A:$B,2,FALSE)</f>
        <v>6</v>
      </c>
      <c r="Q360" s="2" t="e">
        <f>VLOOKUP(B360,[1]现刊借阅时长!$A:$D,4,FALSE)</f>
        <v>#N/A</v>
      </c>
      <c r="R360" s="2">
        <v>0</v>
      </c>
      <c r="S360" s="9">
        <f t="shared" si="22"/>
        <v>6</v>
      </c>
      <c r="T360" s="9">
        <f t="shared" si="23"/>
        <v>0.138026563600334</v>
      </c>
    </row>
    <row r="361" customHeight="1" spans="1:20">
      <c r="A361" s="13">
        <v>313</v>
      </c>
      <c r="B361" s="13" t="s">
        <v>2005</v>
      </c>
      <c r="C361" s="13" t="s">
        <v>2006</v>
      </c>
      <c r="D361" s="13" t="s">
        <v>46</v>
      </c>
      <c r="E361" s="13" t="s">
        <v>2007</v>
      </c>
      <c r="F361" s="13" t="s">
        <v>2008</v>
      </c>
      <c r="G361" s="13" t="s">
        <v>2009</v>
      </c>
      <c r="H361" s="13" t="s">
        <v>85</v>
      </c>
      <c r="I361" s="13">
        <v>0</v>
      </c>
      <c r="J361" s="15">
        <f t="shared" si="20"/>
        <v>12</v>
      </c>
      <c r="K361" s="13" t="s">
        <v>14</v>
      </c>
      <c r="L361" s="2">
        <f>VLOOKUP(B361,[1]Sheet2!$A:$C,3,FALSE)</f>
        <v>172</v>
      </c>
      <c r="M361" s="2" t="e">
        <f>VLOOKUP(B361,[1]现刊借阅时长!$A:$D,3,FALSE)</f>
        <v>#N/A</v>
      </c>
      <c r="N361" s="2">
        <v>0</v>
      </c>
      <c r="O361" s="9">
        <f t="shared" si="21"/>
        <v>172</v>
      </c>
      <c r="P361" s="2">
        <f>VLOOKUP(B361,[1]Sheet11!$A:$B,2,FALSE)</f>
        <v>4</v>
      </c>
      <c r="Q361" s="2" t="e">
        <f>VLOOKUP(B361,[1]现刊借阅时长!$A:$D,4,FALSE)</f>
        <v>#N/A</v>
      </c>
      <c r="R361" s="2">
        <v>0</v>
      </c>
      <c r="S361" s="9">
        <f t="shared" si="22"/>
        <v>4</v>
      </c>
      <c r="T361" s="9">
        <f t="shared" si="23"/>
        <v>0.137651856340381</v>
      </c>
    </row>
    <row r="362" customHeight="1" spans="1:20">
      <c r="A362" s="13">
        <v>320</v>
      </c>
      <c r="B362" s="13" t="s">
        <v>2055</v>
      </c>
      <c r="C362" s="13" t="s">
        <v>2056</v>
      </c>
      <c r="D362" s="13" t="s">
        <v>301</v>
      </c>
      <c r="E362" s="13" t="s">
        <v>2057</v>
      </c>
      <c r="F362" s="13" t="s">
        <v>2058</v>
      </c>
      <c r="G362" s="13" t="s">
        <v>14</v>
      </c>
      <c r="H362" s="13" t="s">
        <v>85</v>
      </c>
      <c r="I362" s="13">
        <v>0</v>
      </c>
      <c r="J362" s="15">
        <f t="shared" si="20"/>
        <v>12</v>
      </c>
      <c r="K362" s="13" t="s">
        <v>14</v>
      </c>
      <c r="L362" s="2">
        <f>VLOOKUP(B362,[1]Sheet2!$A:$C,3,FALSE)</f>
        <v>225</v>
      </c>
      <c r="M362" s="2" t="e">
        <f>VLOOKUP(B362,[1]现刊借阅时长!$A:$D,3,FALSE)</f>
        <v>#N/A</v>
      </c>
      <c r="N362" s="2">
        <v>0</v>
      </c>
      <c r="O362" s="9">
        <f t="shared" si="21"/>
        <v>225</v>
      </c>
      <c r="P362" s="2">
        <f>VLOOKUP(B362,[1]Sheet11!$A:$B,2,FALSE)</f>
        <v>3</v>
      </c>
      <c r="Q362" s="2" t="e">
        <f>VLOOKUP(B362,[1]现刊借阅时长!$A:$D,4,FALSE)</f>
        <v>#N/A</v>
      </c>
      <c r="R362" s="2">
        <v>0</v>
      </c>
      <c r="S362" s="9">
        <f t="shared" si="22"/>
        <v>3</v>
      </c>
      <c r="T362" s="9">
        <f t="shared" si="23"/>
        <v>0.137315471413832</v>
      </c>
    </row>
    <row r="363" customHeight="1" spans="1:20">
      <c r="A363" s="13">
        <v>311</v>
      </c>
      <c r="B363" s="13" t="s">
        <v>1995</v>
      </c>
      <c r="C363" s="13" t="s">
        <v>1996</v>
      </c>
      <c r="D363" s="13" t="s">
        <v>61</v>
      </c>
      <c r="E363" s="13" t="s">
        <v>545</v>
      </c>
      <c r="F363" s="13" t="s">
        <v>546</v>
      </c>
      <c r="G363" s="13" t="s">
        <v>1997</v>
      </c>
      <c r="H363" s="13" t="s">
        <v>85</v>
      </c>
      <c r="I363" s="13">
        <v>0</v>
      </c>
      <c r="J363" s="15">
        <f t="shared" si="20"/>
        <v>12</v>
      </c>
      <c r="K363" s="13" t="s">
        <v>14</v>
      </c>
      <c r="L363" s="2">
        <f>VLOOKUP(B363,[1]Sheet2!$A:$C,3,FALSE)</f>
        <v>223</v>
      </c>
      <c r="M363" s="2" t="e">
        <f>VLOOKUP(B363,[1]现刊借阅时长!$A:$D,3,FALSE)</f>
        <v>#N/A</v>
      </c>
      <c r="N363" s="2">
        <v>0</v>
      </c>
      <c r="O363" s="9">
        <f t="shared" si="21"/>
        <v>223</v>
      </c>
      <c r="P363" s="2">
        <f>VLOOKUP(B363,[1]Sheet11!$A:$B,2,FALSE)</f>
        <v>3</v>
      </c>
      <c r="Q363" s="2" t="e">
        <f>VLOOKUP(B363,[1]现刊借阅时长!$A:$D,4,FALSE)</f>
        <v>#N/A</v>
      </c>
      <c r="R363" s="2">
        <v>0</v>
      </c>
      <c r="S363" s="9">
        <f t="shared" si="22"/>
        <v>3</v>
      </c>
      <c r="T363" s="9">
        <f t="shared" si="23"/>
        <v>0.13716644011726</v>
      </c>
    </row>
    <row r="364" customHeight="1" spans="1:20">
      <c r="A364" s="13">
        <v>298</v>
      </c>
      <c r="B364" s="13" t="s">
        <v>1936</v>
      </c>
      <c r="C364" s="13" t="s">
        <v>1937</v>
      </c>
      <c r="D364" s="13" t="s">
        <v>54</v>
      </c>
      <c r="E364" s="13" t="s">
        <v>386</v>
      </c>
      <c r="F364" s="13" t="s">
        <v>387</v>
      </c>
      <c r="G364" s="13" t="s">
        <v>1938</v>
      </c>
      <c r="H364" s="13" t="s">
        <v>85</v>
      </c>
      <c r="I364" s="13">
        <v>0</v>
      </c>
      <c r="J364" s="15">
        <f t="shared" si="20"/>
        <v>12</v>
      </c>
      <c r="K364" s="13" t="s">
        <v>14</v>
      </c>
      <c r="L364" s="2">
        <f>VLOOKUP(B364,[1]Sheet2!$A:$C,3,FALSE)</f>
        <v>95</v>
      </c>
      <c r="M364" s="2" t="e">
        <f>VLOOKUP(B364,[1]现刊借阅时长!$A:$D,3,FALSE)</f>
        <v>#N/A</v>
      </c>
      <c r="N364" s="2">
        <v>0</v>
      </c>
      <c r="O364" s="9">
        <f t="shared" si="21"/>
        <v>95</v>
      </c>
      <c r="P364" s="2">
        <f>VLOOKUP(B364,[1]Sheet11!$A:$B,2,FALSE)</f>
        <v>5</v>
      </c>
      <c r="Q364" s="2" t="e">
        <f>VLOOKUP(B364,[1]现刊借阅时长!$A:$D,4,FALSE)</f>
        <v>#N/A</v>
      </c>
      <c r="R364" s="2">
        <v>0</v>
      </c>
      <c r="S364" s="9">
        <f t="shared" si="22"/>
        <v>5</v>
      </c>
      <c r="T364" s="9">
        <f t="shared" si="23"/>
        <v>0.136199865708062</v>
      </c>
    </row>
    <row r="365" customHeight="1" spans="1:20">
      <c r="A365" s="13">
        <v>348</v>
      </c>
      <c r="B365" s="13" t="s">
        <v>2193</v>
      </c>
      <c r="C365" s="13" t="s">
        <v>2194</v>
      </c>
      <c r="D365" s="13" t="s">
        <v>46</v>
      </c>
      <c r="E365" s="13" t="s">
        <v>2195</v>
      </c>
      <c r="F365" s="13" t="s">
        <v>2196</v>
      </c>
      <c r="G365" s="13" t="s">
        <v>2197</v>
      </c>
      <c r="H365" s="13" t="s">
        <v>78</v>
      </c>
      <c r="I365" s="13">
        <v>0</v>
      </c>
      <c r="J365" s="15">
        <f t="shared" si="20"/>
        <v>11</v>
      </c>
      <c r="K365" s="13" t="s">
        <v>14</v>
      </c>
      <c r="L365" s="2">
        <f>VLOOKUP(B365,[1]Sheet2!$A:$C,3,FALSE)</f>
        <v>151</v>
      </c>
      <c r="M365" s="2" t="e">
        <f>VLOOKUP(B365,[1]现刊借阅时长!$A:$D,3,FALSE)</f>
        <v>#N/A</v>
      </c>
      <c r="N365" s="2">
        <v>0</v>
      </c>
      <c r="O365" s="9">
        <f t="shared" si="21"/>
        <v>151</v>
      </c>
      <c r="P365" s="2">
        <f>VLOOKUP(B365,[1]Sheet11!$A:$B,2,FALSE)</f>
        <v>6</v>
      </c>
      <c r="Q365" s="2" t="e">
        <f>VLOOKUP(B365,[1]现刊借阅时长!$A:$D,4,FALSE)</f>
        <v>#N/A</v>
      </c>
      <c r="R365" s="2">
        <v>0</v>
      </c>
      <c r="S365" s="9">
        <f t="shared" si="22"/>
        <v>6</v>
      </c>
      <c r="T365" s="9">
        <f t="shared" si="23"/>
        <v>0.135684097323442</v>
      </c>
    </row>
    <row r="366" customHeight="1" spans="1:20">
      <c r="A366" s="13">
        <v>250</v>
      </c>
      <c r="B366" s="13" t="s">
        <v>1692</v>
      </c>
      <c r="C366" s="13" t="s">
        <v>1693</v>
      </c>
      <c r="D366" s="13" t="s">
        <v>46</v>
      </c>
      <c r="E366" s="13" t="s">
        <v>1036</v>
      </c>
      <c r="F366" s="13" t="s">
        <v>1037</v>
      </c>
      <c r="G366" s="13" t="s">
        <v>1694</v>
      </c>
      <c r="H366" s="13" t="s">
        <v>91</v>
      </c>
      <c r="I366" s="13">
        <v>0</v>
      </c>
      <c r="J366" s="15">
        <f t="shared" si="20"/>
        <v>13</v>
      </c>
      <c r="K366" s="13" t="s">
        <v>14</v>
      </c>
      <c r="L366" s="2">
        <f>VLOOKUP(B366,[1]Sheet2!$A:$C,3,FALSE)</f>
        <v>135</v>
      </c>
      <c r="M366" s="2" t="e">
        <f>VLOOKUP(B366,[1]现刊借阅时长!$A:$D,3,FALSE)</f>
        <v>#N/A</v>
      </c>
      <c r="N366" s="2">
        <v>0</v>
      </c>
      <c r="O366" s="9">
        <f t="shared" si="21"/>
        <v>135</v>
      </c>
      <c r="P366" s="2">
        <f>VLOOKUP(B366,[1]Sheet11!$A:$B,2,FALSE)</f>
        <v>2</v>
      </c>
      <c r="Q366" s="2" t="e">
        <f>VLOOKUP(B366,[1]现刊借阅时长!$A:$D,4,FALSE)</f>
        <v>#N/A</v>
      </c>
      <c r="R366" s="2">
        <v>0</v>
      </c>
      <c r="S366" s="9">
        <f t="shared" si="22"/>
        <v>2</v>
      </c>
      <c r="T366" s="9">
        <f t="shared" si="23"/>
        <v>0.135297707756724</v>
      </c>
    </row>
    <row r="367" customHeight="1" spans="1:20">
      <c r="A367" s="13">
        <v>343</v>
      </c>
      <c r="B367" s="13" t="s">
        <v>2171</v>
      </c>
      <c r="C367" s="13" t="s">
        <v>2172</v>
      </c>
      <c r="D367" s="13" t="s">
        <v>54</v>
      </c>
      <c r="E367" s="13" t="s">
        <v>1632</v>
      </c>
      <c r="F367" s="13" t="s">
        <v>1633</v>
      </c>
      <c r="G367" s="13" t="s">
        <v>2173</v>
      </c>
      <c r="H367" s="13" t="s">
        <v>85</v>
      </c>
      <c r="I367" s="13">
        <v>0</v>
      </c>
      <c r="J367" s="15">
        <f t="shared" si="20"/>
        <v>12</v>
      </c>
      <c r="K367" s="13" t="s">
        <v>14</v>
      </c>
      <c r="L367" s="2">
        <f>VLOOKUP(B367,[1]Sheet2!$A:$C,3,FALSE)</f>
        <v>81</v>
      </c>
      <c r="M367" s="2" t="e">
        <f>VLOOKUP(B367,[1]现刊借阅时长!$A:$D,3,FALSE)</f>
        <v>#N/A</v>
      </c>
      <c r="N367" s="2">
        <v>0</v>
      </c>
      <c r="O367" s="9">
        <f t="shared" si="21"/>
        <v>81</v>
      </c>
      <c r="P367" s="2">
        <f>VLOOKUP(B367,[1]Sheet11!$A:$B,2,FALSE)</f>
        <v>5</v>
      </c>
      <c r="Q367" s="2" t="e">
        <f>VLOOKUP(B367,[1]现刊借阅时长!$A:$D,4,FALSE)</f>
        <v>#N/A</v>
      </c>
      <c r="R367" s="2">
        <v>0</v>
      </c>
      <c r="S367" s="9">
        <f t="shared" si="22"/>
        <v>5</v>
      </c>
      <c r="T367" s="9">
        <f t="shared" si="23"/>
        <v>0.135156646632056</v>
      </c>
    </row>
    <row r="368" customHeight="1" spans="1:20">
      <c r="A368" s="13">
        <v>267</v>
      </c>
      <c r="B368" s="13" t="s">
        <v>1771</v>
      </c>
      <c r="C368" s="13" t="s">
        <v>1772</v>
      </c>
      <c r="D368" s="13" t="s">
        <v>301</v>
      </c>
      <c r="E368" s="13" t="s">
        <v>338</v>
      </c>
      <c r="F368" s="13" t="s">
        <v>339</v>
      </c>
      <c r="G368" s="13" t="s">
        <v>1773</v>
      </c>
      <c r="H368" s="13" t="s">
        <v>91</v>
      </c>
      <c r="I368" s="13">
        <v>0</v>
      </c>
      <c r="J368" s="15">
        <f t="shared" si="20"/>
        <v>13</v>
      </c>
      <c r="K368" s="13" t="s">
        <v>14</v>
      </c>
      <c r="L368" s="2">
        <f>VLOOKUP(B368,[1]Sheet2!$A:$C,3,FALSE)</f>
        <v>74</v>
      </c>
      <c r="M368" s="2" t="e">
        <f>VLOOKUP(B368,[1]现刊借阅时长!$A:$D,3,FALSE)</f>
        <v>#N/A</v>
      </c>
      <c r="N368" s="2">
        <v>0</v>
      </c>
      <c r="O368" s="9">
        <f t="shared" si="21"/>
        <v>74</v>
      </c>
      <c r="P368" s="2">
        <f>VLOOKUP(B368,[1]Sheet11!$A:$B,2,FALSE)</f>
        <v>3</v>
      </c>
      <c r="Q368" s="2" t="e">
        <f>VLOOKUP(B368,[1]现刊借阅时长!$A:$D,4,FALSE)</f>
        <v>#N/A</v>
      </c>
      <c r="R368" s="2">
        <v>0</v>
      </c>
      <c r="S368" s="9">
        <f t="shared" si="22"/>
        <v>3</v>
      </c>
      <c r="T368" s="9">
        <f t="shared" si="23"/>
        <v>0.135037967496984</v>
      </c>
    </row>
    <row r="369" customHeight="1" spans="1:20">
      <c r="A369" s="13">
        <v>358</v>
      </c>
      <c r="B369" s="13" t="s">
        <v>2240</v>
      </c>
      <c r="C369" s="13" t="s">
        <v>2241</v>
      </c>
      <c r="D369" s="13" t="s">
        <v>46</v>
      </c>
      <c r="E369" s="13" t="s">
        <v>2242</v>
      </c>
      <c r="F369" s="13" t="s">
        <v>2243</v>
      </c>
      <c r="G369" s="13" t="s">
        <v>2244</v>
      </c>
      <c r="H369" s="13" t="s">
        <v>78</v>
      </c>
      <c r="I369" s="13">
        <v>0</v>
      </c>
      <c r="J369" s="15">
        <f t="shared" si="20"/>
        <v>11</v>
      </c>
      <c r="K369" s="13" t="s">
        <v>14</v>
      </c>
      <c r="L369" s="2">
        <f>VLOOKUP(B369,[1]Sheet2!$A:$C,3,FALSE)</f>
        <v>142</v>
      </c>
      <c r="M369" s="2" t="e">
        <f>VLOOKUP(B369,[1]现刊借阅时长!$A:$D,3,FALSE)</f>
        <v>#N/A</v>
      </c>
      <c r="N369" s="2">
        <v>0</v>
      </c>
      <c r="O369" s="9">
        <f t="shared" si="21"/>
        <v>142</v>
      </c>
      <c r="P369" s="2">
        <f>VLOOKUP(B369,[1]Sheet11!$A:$B,2,FALSE)</f>
        <v>6</v>
      </c>
      <c r="Q369" s="2" t="e">
        <f>VLOOKUP(B369,[1]现刊借阅时长!$A:$D,4,FALSE)</f>
        <v>#N/A</v>
      </c>
      <c r="R369" s="2">
        <v>0</v>
      </c>
      <c r="S369" s="9">
        <f t="shared" si="22"/>
        <v>6</v>
      </c>
      <c r="T369" s="9">
        <f t="shared" si="23"/>
        <v>0.135013456488866</v>
      </c>
    </row>
    <row r="370" customHeight="1" spans="1:20">
      <c r="A370" s="13">
        <v>364</v>
      </c>
      <c r="B370" s="13" t="s">
        <v>2273</v>
      </c>
      <c r="C370" s="13" t="s">
        <v>2274</v>
      </c>
      <c r="D370" s="13" t="s">
        <v>46</v>
      </c>
      <c r="E370" s="13" t="s">
        <v>74</v>
      </c>
      <c r="F370" s="13" t="s">
        <v>75</v>
      </c>
      <c r="G370" s="13" t="s">
        <v>2275</v>
      </c>
      <c r="H370" s="13" t="s">
        <v>78</v>
      </c>
      <c r="I370" s="13">
        <v>0</v>
      </c>
      <c r="J370" s="15">
        <f t="shared" si="20"/>
        <v>11</v>
      </c>
      <c r="K370" s="13" t="s">
        <v>14</v>
      </c>
      <c r="L370" s="2">
        <f>VLOOKUP(B370,[1]Sheet2!$A:$C,3,FALSE)</f>
        <v>194</v>
      </c>
      <c r="M370" s="2" t="e">
        <f>VLOOKUP(B370,[1]现刊借阅时长!$A:$D,3,FALSE)</f>
        <v>#N/A</v>
      </c>
      <c r="N370" s="2">
        <v>0</v>
      </c>
      <c r="O370" s="9">
        <f t="shared" si="21"/>
        <v>194</v>
      </c>
      <c r="P370" s="2">
        <f>VLOOKUP(B370,[1]Sheet11!$A:$B,2,FALSE)</f>
        <v>5</v>
      </c>
      <c r="Q370" s="2" t="e">
        <f>VLOOKUP(B370,[1]现刊借阅时长!$A:$D,4,FALSE)</f>
        <v>#N/A</v>
      </c>
      <c r="R370" s="2">
        <v>0</v>
      </c>
      <c r="S370" s="9">
        <f t="shared" si="22"/>
        <v>5</v>
      </c>
      <c r="T370" s="9">
        <f t="shared" si="23"/>
        <v>0.134602555914031</v>
      </c>
    </row>
    <row r="371" customHeight="1" spans="1:20">
      <c r="A371" s="13">
        <v>337</v>
      </c>
      <c r="B371" s="13" t="s">
        <v>2145</v>
      </c>
      <c r="C371" s="13" t="s">
        <v>2146</v>
      </c>
      <c r="D371" s="13" t="s">
        <v>46</v>
      </c>
      <c r="E371" s="13" t="s">
        <v>2007</v>
      </c>
      <c r="F371" s="13" t="s">
        <v>2008</v>
      </c>
      <c r="G371" s="13" t="s">
        <v>2147</v>
      </c>
      <c r="H371" s="13" t="s">
        <v>85</v>
      </c>
      <c r="I371" s="13">
        <v>0</v>
      </c>
      <c r="J371" s="15">
        <f t="shared" si="20"/>
        <v>12</v>
      </c>
      <c r="K371" s="13" t="s">
        <v>14</v>
      </c>
      <c r="L371" s="2">
        <f>VLOOKUP(B371,[1]Sheet2!$A:$C,3,FALSE)</f>
        <v>185</v>
      </c>
      <c r="M371" s="2" t="e">
        <f>VLOOKUP(B371,[1]现刊借阅时长!$A:$D,3,FALSE)</f>
        <v>#N/A</v>
      </c>
      <c r="N371" s="2">
        <v>0</v>
      </c>
      <c r="O371" s="9">
        <f t="shared" si="21"/>
        <v>185</v>
      </c>
      <c r="P371" s="2">
        <f>VLOOKUP(B371,[1]Sheet11!$A:$B,2,FALSE)</f>
        <v>3</v>
      </c>
      <c r="Q371" s="2" t="e">
        <f>VLOOKUP(B371,[1]现刊借阅时长!$A:$D,4,FALSE)</f>
        <v>#N/A</v>
      </c>
      <c r="R371" s="2">
        <v>0</v>
      </c>
      <c r="S371" s="9">
        <f t="shared" si="22"/>
        <v>3</v>
      </c>
      <c r="T371" s="9">
        <f t="shared" si="23"/>
        <v>0.134334845482386</v>
      </c>
    </row>
    <row r="372" customHeight="1" spans="1:20">
      <c r="A372" s="13">
        <v>385</v>
      </c>
      <c r="B372" s="13" t="s">
        <v>2380</v>
      </c>
      <c r="C372" s="13" t="s">
        <v>2381</v>
      </c>
      <c r="D372" s="13" t="s">
        <v>46</v>
      </c>
      <c r="E372" s="13" t="s">
        <v>424</v>
      </c>
      <c r="F372" s="13" t="s">
        <v>425</v>
      </c>
      <c r="G372" s="13" t="s">
        <v>2382</v>
      </c>
      <c r="H372" s="13" t="s">
        <v>78</v>
      </c>
      <c r="I372" s="13">
        <v>0</v>
      </c>
      <c r="J372" s="15">
        <f t="shared" si="20"/>
        <v>11</v>
      </c>
      <c r="K372" s="13" t="s">
        <v>14</v>
      </c>
      <c r="L372" s="2">
        <f>VLOOKUP(B372,[1]Sheet2!$A:$C,3,FALSE)</f>
        <v>190</v>
      </c>
      <c r="M372" s="2" t="e">
        <f>VLOOKUP(B372,[1]现刊借阅时长!$A:$D,3,FALSE)</f>
        <v>#N/A</v>
      </c>
      <c r="N372" s="2">
        <v>0</v>
      </c>
      <c r="O372" s="9">
        <f t="shared" si="21"/>
        <v>190</v>
      </c>
      <c r="P372" s="2">
        <f>VLOOKUP(B372,[1]Sheet11!$A:$B,2,FALSE)</f>
        <v>5</v>
      </c>
      <c r="Q372" s="2" t="e">
        <f>VLOOKUP(B372,[1]现刊借阅时长!$A:$D,4,FALSE)</f>
        <v>#N/A</v>
      </c>
      <c r="R372" s="2">
        <v>0</v>
      </c>
      <c r="S372" s="9">
        <f t="shared" si="22"/>
        <v>5</v>
      </c>
      <c r="T372" s="9">
        <f t="shared" si="23"/>
        <v>0.134304493320887</v>
      </c>
    </row>
    <row r="373" customHeight="1" spans="1:20">
      <c r="A373" s="13">
        <v>363</v>
      </c>
      <c r="B373" s="13" t="s">
        <v>2269</v>
      </c>
      <c r="C373" s="13" t="s">
        <v>2270</v>
      </c>
      <c r="D373" s="13" t="s">
        <v>61</v>
      </c>
      <c r="E373" s="13" t="s">
        <v>1108</v>
      </c>
      <c r="F373" s="13" t="s">
        <v>1109</v>
      </c>
      <c r="G373" s="13" t="s">
        <v>2271</v>
      </c>
      <c r="H373" s="13" t="s">
        <v>78</v>
      </c>
      <c r="I373" s="13">
        <v>0</v>
      </c>
      <c r="J373" s="15">
        <f t="shared" si="20"/>
        <v>11</v>
      </c>
      <c r="K373" s="13" t="s">
        <v>14</v>
      </c>
      <c r="L373" s="2">
        <f>VLOOKUP(B373,[1]Sheet2!$A:$C,3,FALSE)</f>
        <v>68</v>
      </c>
      <c r="M373" s="2" t="e">
        <f>VLOOKUP(B373,[1]现刊借阅时长!$A:$D,3,FALSE)</f>
        <v>#N/A</v>
      </c>
      <c r="N373" s="2">
        <v>0</v>
      </c>
      <c r="O373" s="9">
        <f t="shared" si="21"/>
        <v>68</v>
      </c>
      <c r="P373" s="2">
        <f>VLOOKUP(B373,[1]Sheet11!$A:$B,2,FALSE)</f>
        <v>7</v>
      </c>
      <c r="Q373" s="2" t="e">
        <f>VLOOKUP(B373,[1]现刊借阅时长!$A:$D,4,FALSE)</f>
        <v>#N/A</v>
      </c>
      <c r="R373" s="2">
        <v>0</v>
      </c>
      <c r="S373" s="9">
        <f t="shared" si="22"/>
        <v>7</v>
      </c>
      <c r="T373" s="9">
        <f t="shared" si="23"/>
        <v>0.133785012801406</v>
      </c>
    </row>
    <row r="374" customHeight="1" spans="1:20">
      <c r="A374" s="13">
        <v>340</v>
      </c>
      <c r="B374" s="13" t="s">
        <v>2159</v>
      </c>
      <c r="C374" s="13" t="s">
        <v>2160</v>
      </c>
      <c r="D374" s="13" t="s">
        <v>46</v>
      </c>
      <c r="E374" s="13" t="s">
        <v>1250</v>
      </c>
      <c r="F374" s="13" t="s">
        <v>1251</v>
      </c>
      <c r="G374" s="13" t="s">
        <v>2161</v>
      </c>
      <c r="H374" s="13" t="s">
        <v>85</v>
      </c>
      <c r="I374" s="13">
        <v>0</v>
      </c>
      <c r="J374" s="15">
        <f t="shared" si="20"/>
        <v>12</v>
      </c>
      <c r="K374" s="13" t="s">
        <v>14</v>
      </c>
      <c r="L374" s="2">
        <f>VLOOKUP(B374,[1]Sheet2!$A:$C,3,FALSE)</f>
        <v>176</v>
      </c>
      <c r="M374" s="2" t="e">
        <f>VLOOKUP(B374,[1]现刊借阅时长!$A:$D,3,FALSE)</f>
        <v>#N/A</v>
      </c>
      <c r="N374" s="2">
        <v>0</v>
      </c>
      <c r="O374" s="9">
        <f t="shared" si="21"/>
        <v>176</v>
      </c>
      <c r="P374" s="2">
        <f>VLOOKUP(B374,[1]Sheet11!$A:$B,2,FALSE)</f>
        <v>3</v>
      </c>
      <c r="Q374" s="2" t="e">
        <f>VLOOKUP(B374,[1]现刊借阅时长!$A:$D,4,FALSE)</f>
        <v>#N/A</v>
      </c>
      <c r="R374" s="2">
        <v>0</v>
      </c>
      <c r="S374" s="9">
        <f t="shared" si="22"/>
        <v>3</v>
      </c>
      <c r="T374" s="9">
        <f t="shared" si="23"/>
        <v>0.133664204647811</v>
      </c>
    </row>
    <row r="375" customHeight="1" spans="1:20">
      <c r="A375" s="13">
        <v>368</v>
      </c>
      <c r="B375" s="13" t="s">
        <v>2291</v>
      </c>
      <c r="C375" s="13" t="s">
        <v>2292</v>
      </c>
      <c r="D375" s="13" t="s">
        <v>54</v>
      </c>
      <c r="E375" s="13" t="s">
        <v>1480</v>
      </c>
      <c r="F375" s="13" t="s">
        <v>1481</v>
      </c>
      <c r="G375" s="13" t="s">
        <v>2293</v>
      </c>
      <c r="H375" s="13" t="s">
        <v>78</v>
      </c>
      <c r="I375" s="13">
        <v>0</v>
      </c>
      <c r="J375" s="15">
        <f t="shared" si="20"/>
        <v>11</v>
      </c>
      <c r="K375" s="13" t="s">
        <v>14</v>
      </c>
      <c r="L375" s="2">
        <f>VLOOKUP(B375,[1]Sheet2!$A:$C,3,FALSE)</f>
        <v>291</v>
      </c>
      <c r="M375" s="2" t="e">
        <f>VLOOKUP(B375,[1]现刊借阅时长!$A:$D,3,FALSE)</f>
        <v>#N/A</v>
      </c>
      <c r="N375" s="2">
        <v>0</v>
      </c>
      <c r="O375" s="9">
        <f t="shared" si="21"/>
        <v>291</v>
      </c>
      <c r="P375" s="2">
        <f>VLOOKUP(B375,[1]Sheet11!$A:$B,2,FALSE)</f>
        <v>3</v>
      </c>
      <c r="Q375" s="2" t="e">
        <f>VLOOKUP(B375,[1]现刊借阅时长!$A:$D,4,FALSE)</f>
        <v>#N/A</v>
      </c>
      <c r="R375" s="2">
        <v>0</v>
      </c>
      <c r="S375" s="9">
        <f t="shared" si="22"/>
        <v>3</v>
      </c>
      <c r="T375" s="9">
        <f t="shared" si="23"/>
        <v>0.133259145226358</v>
      </c>
    </row>
    <row r="376" customHeight="1" spans="1:20">
      <c r="A376" s="13">
        <v>349</v>
      </c>
      <c r="B376" s="13" t="s">
        <v>2199</v>
      </c>
      <c r="C376" s="13" t="s">
        <v>2200</v>
      </c>
      <c r="D376" s="13" t="s">
        <v>54</v>
      </c>
      <c r="E376" s="13" t="s">
        <v>440</v>
      </c>
      <c r="F376" s="13" t="s">
        <v>441</v>
      </c>
      <c r="G376" s="13" t="s">
        <v>2201</v>
      </c>
      <c r="H376" s="13" t="s">
        <v>78</v>
      </c>
      <c r="I376" s="13">
        <v>0</v>
      </c>
      <c r="J376" s="15">
        <f t="shared" si="20"/>
        <v>11</v>
      </c>
      <c r="K376" s="13" t="s">
        <v>14</v>
      </c>
      <c r="L376" s="2">
        <f>VLOOKUP(B376,[1]Sheet2!$A:$C,3,FALSE)</f>
        <v>57</v>
      </c>
      <c r="M376" s="2" t="e">
        <f>VLOOKUP(B376,[1]现刊借阅时长!$A:$D,3,FALSE)</f>
        <v>#N/A</v>
      </c>
      <c r="N376" s="2">
        <v>0</v>
      </c>
      <c r="O376" s="9">
        <f t="shared" si="21"/>
        <v>57</v>
      </c>
      <c r="P376" s="2">
        <f>VLOOKUP(B376,[1]Sheet11!$A:$B,2,FALSE)</f>
        <v>7</v>
      </c>
      <c r="Q376" s="2" t="e">
        <f>VLOOKUP(B376,[1]现刊借阅时长!$A:$D,4,FALSE)</f>
        <v>#N/A</v>
      </c>
      <c r="R376" s="2">
        <v>0</v>
      </c>
      <c r="S376" s="9">
        <f t="shared" si="22"/>
        <v>7</v>
      </c>
      <c r="T376" s="9">
        <f t="shared" si="23"/>
        <v>0.132965340670259</v>
      </c>
    </row>
    <row r="377" customHeight="1" spans="1:20">
      <c r="A377" s="13">
        <v>393</v>
      </c>
      <c r="B377" s="13" t="s">
        <v>2423</v>
      </c>
      <c r="C377" s="13" t="s">
        <v>2424</v>
      </c>
      <c r="D377" s="13" t="s">
        <v>54</v>
      </c>
      <c r="E377" s="13" t="s">
        <v>2425</v>
      </c>
      <c r="F377" s="13" t="s">
        <v>2426</v>
      </c>
      <c r="G377" s="13" t="s">
        <v>2427</v>
      </c>
      <c r="H377" s="13" t="s">
        <v>78</v>
      </c>
      <c r="I377" s="13">
        <v>0</v>
      </c>
      <c r="J377" s="15">
        <f t="shared" si="20"/>
        <v>11</v>
      </c>
      <c r="K377" s="13" t="s">
        <v>14</v>
      </c>
      <c r="L377" s="2">
        <f>VLOOKUP(B377,[1]Sheet2!$A:$C,3,FALSE)</f>
        <v>36</v>
      </c>
      <c r="M377" s="2" t="e">
        <f>VLOOKUP(B377,[1]现刊借阅时长!$A:$D,3,FALSE)</f>
        <v>#N/A</v>
      </c>
      <c r="N377" s="2">
        <v>0</v>
      </c>
      <c r="O377" s="9">
        <f t="shared" si="21"/>
        <v>36</v>
      </c>
      <c r="P377" s="2">
        <f>VLOOKUP(B377,[1]Sheet11!$A:$B,2,FALSE)</f>
        <v>7</v>
      </c>
      <c r="Q377" s="2" t="e">
        <f>VLOOKUP(B377,[1]现刊借阅时长!$A:$D,4,FALSE)</f>
        <v>#N/A</v>
      </c>
      <c r="R377" s="2">
        <v>0</v>
      </c>
      <c r="S377" s="9">
        <f t="shared" si="22"/>
        <v>7</v>
      </c>
      <c r="T377" s="9">
        <f t="shared" si="23"/>
        <v>0.13140051205625</v>
      </c>
    </row>
    <row r="378" customHeight="1" spans="1:20">
      <c r="A378" s="13">
        <v>391</v>
      </c>
      <c r="B378" s="13" t="s">
        <v>2414</v>
      </c>
      <c r="C378" s="13" t="s">
        <v>2415</v>
      </c>
      <c r="D378" s="13" t="s">
        <v>54</v>
      </c>
      <c r="E378" s="13" t="s">
        <v>2416</v>
      </c>
      <c r="F378" s="13" t="s">
        <v>2417</v>
      </c>
      <c r="G378" s="13" t="s">
        <v>2418</v>
      </c>
      <c r="H378" s="13" t="s">
        <v>78</v>
      </c>
      <c r="I378" s="13">
        <v>0</v>
      </c>
      <c r="J378" s="15">
        <f t="shared" si="20"/>
        <v>11</v>
      </c>
      <c r="K378" s="13" t="s">
        <v>14</v>
      </c>
      <c r="L378" s="2">
        <f>VLOOKUP(B378,[1]Sheet2!$A:$C,3,FALSE)</f>
        <v>147</v>
      </c>
      <c r="M378" s="2" t="e">
        <f>VLOOKUP(B378,[1]现刊借阅时长!$A:$D,3,FALSE)</f>
        <v>#N/A</v>
      </c>
      <c r="N378" s="2">
        <v>0</v>
      </c>
      <c r="O378" s="9">
        <f t="shared" si="21"/>
        <v>147</v>
      </c>
      <c r="P378" s="2">
        <f>VLOOKUP(B378,[1]Sheet11!$A:$B,2,FALSE)</f>
        <v>5</v>
      </c>
      <c r="Q378" s="2" t="e">
        <f>VLOOKUP(B378,[1]现刊借阅时长!$A:$D,4,FALSE)</f>
        <v>#N/A</v>
      </c>
      <c r="R378" s="2">
        <v>0</v>
      </c>
      <c r="S378" s="9">
        <f t="shared" si="22"/>
        <v>5</v>
      </c>
      <c r="T378" s="9">
        <f t="shared" si="23"/>
        <v>0.131100320444583</v>
      </c>
    </row>
    <row r="379" customHeight="1" spans="1:20">
      <c r="A379" s="13">
        <v>381</v>
      </c>
      <c r="B379" s="13" t="s">
        <v>2360</v>
      </c>
      <c r="C379" s="13" t="s">
        <v>2361</v>
      </c>
      <c r="D379" s="13" t="s">
        <v>54</v>
      </c>
      <c r="E379" s="13" t="s">
        <v>2362</v>
      </c>
      <c r="F379" s="13" t="s">
        <v>2363</v>
      </c>
      <c r="G379" s="13" t="s">
        <v>2364</v>
      </c>
      <c r="H379" s="13" t="s">
        <v>78</v>
      </c>
      <c r="I379" s="13">
        <v>0</v>
      </c>
      <c r="J379" s="15">
        <f t="shared" si="20"/>
        <v>11</v>
      </c>
      <c r="K379" s="13" t="s">
        <v>14</v>
      </c>
      <c r="L379" s="2">
        <f>VLOOKUP(B379,[1]Sheet2!$A:$C,3,FALSE)</f>
        <v>139</v>
      </c>
      <c r="M379" s="2" t="e">
        <f>VLOOKUP(B379,[1]现刊借阅时长!$A:$D,3,FALSE)</f>
        <v>#N/A</v>
      </c>
      <c r="N379" s="2">
        <v>0</v>
      </c>
      <c r="O379" s="9">
        <f t="shared" si="21"/>
        <v>139</v>
      </c>
      <c r="P379" s="2">
        <f>VLOOKUP(B379,[1]Sheet11!$A:$B,2,FALSE)</f>
        <v>5</v>
      </c>
      <c r="Q379" s="2" t="e">
        <f>VLOOKUP(B379,[1]现刊借阅时长!$A:$D,4,FALSE)</f>
        <v>#N/A</v>
      </c>
      <c r="R379" s="2">
        <v>0</v>
      </c>
      <c r="S379" s="9">
        <f t="shared" si="22"/>
        <v>5</v>
      </c>
      <c r="T379" s="9">
        <f t="shared" si="23"/>
        <v>0.130504195258294</v>
      </c>
    </row>
    <row r="380" customHeight="1" spans="1:20">
      <c r="A380" s="13">
        <v>383</v>
      </c>
      <c r="B380" s="13" t="s">
        <v>2370</v>
      </c>
      <c r="C380" s="13" t="s">
        <v>2371</v>
      </c>
      <c r="D380" s="13" t="s">
        <v>54</v>
      </c>
      <c r="E380" s="13" t="s">
        <v>1441</v>
      </c>
      <c r="F380" s="13" t="s">
        <v>1442</v>
      </c>
      <c r="G380" s="13" t="s">
        <v>2372</v>
      </c>
      <c r="H380" s="13" t="s">
        <v>78</v>
      </c>
      <c r="I380" s="13">
        <v>0</v>
      </c>
      <c r="J380" s="15">
        <f t="shared" si="20"/>
        <v>11</v>
      </c>
      <c r="K380" s="13" t="s">
        <v>14</v>
      </c>
      <c r="L380" s="2">
        <f>VLOOKUP(B380,[1]Sheet2!$A:$C,3,FALSE)</f>
        <v>77</v>
      </c>
      <c r="M380" s="2" t="e">
        <f>VLOOKUP(B380,[1]现刊借阅时长!$A:$D,3,FALSE)</f>
        <v>#N/A</v>
      </c>
      <c r="N380" s="2">
        <v>0</v>
      </c>
      <c r="O380" s="9">
        <f t="shared" si="21"/>
        <v>77</v>
      </c>
      <c r="P380" s="2">
        <f>VLOOKUP(B380,[1]Sheet11!$A:$B,2,FALSE)</f>
        <v>6</v>
      </c>
      <c r="Q380" s="2" t="e">
        <f>VLOOKUP(B380,[1]现刊借阅时长!$A:$D,4,FALSE)</f>
        <v>#N/A</v>
      </c>
      <c r="R380" s="2">
        <v>0</v>
      </c>
      <c r="S380" s="9">
        <f t="shared" si="22"/>
        <v>6</v>
      </c>
      <c r="T380" s="9">
        <f t="shared" si="23"/>
        <v>0.130169939350267</v>
      </c>
    </row>
    <row r="381" customHeight="1" spans="1:20">
      <c r="A381" s="13">
        <v>370</v>
      </c>
      <c r="B381" s="13" t="s">
        <v>2300</v>
      </c>
      <c r="C381" s="13" t="s">
        <v>2301</v>
      </c>
      <c r="D381" s="13" t="s">
        <v>54</v>
      </c>
      <c r="E381" s="13" t="s">
        <v>639</v>
      </c>
      <c r="F381" s="13" t="s">
        <v>640</v>
      </c>
      <c r="G381" s="13" t="s">
        <v>2302</v>
      </c>
      <c r="H381" s="13" t="s">
        <v>78</v>
      </c>
      <c r="I381" s="13">
        <v>0</v>
      </c>
      <c r="J381" s="15">
        <f t="shared" si="20"/>
        <v>11</v>
      </c>
      <c r="K381" s="13" t="s">
        <v>14</v>
      </c>
      <c r="L381" s="2">
        <f>VLOOKUP(B381,[1]Sheet2!$A:$C,3,FALSE)</f>
        <v>189</v>
      </c>
      <c r="M381" s="2" t="e">
        <f>VLOOKUP(B381,[1]现刊借阅时长!$A:$D,3,FALSE)</f>
        <v>#N/A</v>
      </c>
      <c r="N381" s="2">
        <v>0</v>
      </c>
      <c r="O381" s="9">
        <f t="shared" si="21"/>
        <v>189</v>
      </c>
      <c r="P381" s="2">
        <f>VLOOKUP(B381,[1]Sheet11!$A:$B,2,FALSE)</f>
        <v>4</v>
      </c>
      <c r="Q381" s="2" t="e">
        <f>VLOOKUP(B381,[1]现刊借阅时长!$A:$D,4,FALSE)</f>
        <v>#N/A</v>
      </c>
      <c r="R381" s="2">
        <v>0</v>
      </c>
      <c r="S381" s="9">
        <f t="shared" si="22"/>
        <v>4</v>
      </c>
      <c r="T381" s="9">
        <f t="shared" si="23"/>
        <v>0.129944263386886</v>
      </c>
    </row>
    <row r="382" customHeight="1" spans="1:20">
      <c r="A382" s="13">
        <v>374</v>
      </c>
      <c r="B382" s="13" t="s">
        <v>2320</v>
      </c>
      <c r="C382" s="13" t="s">
        <v>2321</v>
      </c>
      <c r="D382" s="13" t="s">
        <v>46</v>
      </c>
      <c r="E382" s="13" t="s">
        <v>2322</v>
      </c>
      <c r="F382" s="13" t="s">
        <v>2323</v>
      </c>
      <c r="G382" s="13" t="s">
        <v>2324</v>
      </c>
      <c r="H382" s="13" t="s">
        <v>78</v>
      </c>
      <c r="I382" s="13">
        <v>0</v>
      </c>
      <c r="J382" s="15">
        <f t="shared" si="20"/>
        <v>11</v>
      </c>
      <c r="K382" s="13" t="s">
        <v>14</v>
      </c>
      <c r="L382" s="2">
        <f>VLOOKUP(B382,[1]Sheet2!$A:$C,3,FALSE)</f>
        <v>189</v>
      </c>
      <c r="M382" s="2" t="e">
        <f>VLOOKUP(B382,[1]现刊借阅时长!$A:$D,3,FALSE)</f>
        <v>#N/A</v>
      </c>
      <c r="N382" s="2">
        <v>0</v>
      </c>
      <c r="O382" s="9">
        <f t="shared" si="21"/>
        <v>189</v>
      </c>
      <c r="P382" s="2">
        <f>VLOOKUP(B382,[1]Sheet11!$A:$B,2,FALSE)</f>
        <v>4</v>
      </c>
      <c r="Q382" s="2" t="e">
        <f>VLOOKUP(B382,[1]现刊借阅时长!$A:$D,4,FALSE)</f>
        <v>#N/A</v>
      </c>
      <c r="R382" s="2">
        <v>0</v>
      </c>
      <c r="S382" s="9">
        <f t="shared" si="22"/>
        <v>4</v>
      </c>
      <c r="T382" s="9">
        <f t="shared" si="23"/>
        <v>0.129944263386886</v>
      </c>
    </row>
    <row r="383" customHeight="1" spans="1:20">
      <c r="A383" s="13">
        <v>289</v>
      </c>
      <c r="B383" s="13" t="s">
        <v>1887</v>
      </c>
      <c r="C383" s="13" t="s">
        <v>1888</v>
      </c>
      <c r="D383" s="13" t="s">
        <v>54</v>
      </c>
      <c r="E383" s="13" t="s">
        <v>1889</v>
      </c>
      <c r="F383" s="13" t="s">
        <v>1890</v>
      </c>
      <c r="G383" s="13" t="s">
        <v>1891</v>
      </c>
      <c r="H383" s="13" t="s">
        <v>85</v>
      </c>
      <c r="I383" s="13">
        <v>0</v>
      </c>
      <c r="J383" s="15">
        <f t="shared" si="20"/>
        <v>12</v>
      </c>
      <c r="K383" s="13" t="s">
        <v>14</v>
      </c>
      <c r="L383" s="2">
        <f>VLOOKUP(B383,[1]Sheet2!$A:$C,3,FALSE)</f>
        <v>228</v>
      </c>
      <c r="M383" s="2" t="e">
        <f>VLOOKUP(B383,[1]现刊借阅时长!$A:$D,3,FALSE)</f>
        <v>#N/A</v>
      </c>
      <c r="N383" s="2">
        <v>0</v>
      </c>
      <c r="O383" s="9">
        <f t="shared" si="21"/>
        <v>228</v>
      </c>
      <c r="P383" s="2">
        <f>VLOOKUP(B383,[1]Sheet11!$A:$B,2,FALSE)</f>
        <v>1</v>
      </c>
      <c r="Q383" s="2" t="e">
        <f>VLOOKUP(B383,[1]现刊借阅时长!$A:$D,4,FALSE)</f>
        <v>#N/A</v>
      </c>
      <c r="R383" s="2">
        <v>0</v>
      </c>
      <c r="S383" s="9">
        <f t="shared" si="22"/>
        <v>1</v>
      </c>
      <c r="T383" s="9">
        <f t="shared" si="23"/>
        <v>0.128967589787262</v>
      </c>
    </row>
    <row r="384" customHeight="1" spans="1:20">
      <c r="A384" s="13">
        <v>390</v>
      </c>
      <c r="B384" s="13" t="s">
        <v>2408</v>
      </c>
      <c r="C384" s="13" t="s">
        <v>2409</v>
      </c>
      <c r="D384" s="13" t="s">
        <v>54</v>
      </c>
      <c r="E384" s="13" t="s">
        <v>2410</v>
      </c>
      <c r="F384" s="13" t="s">
        <v>2411</v>
      </c>
      <c r="G384" s="13" t="s">
        <v>2412</v>
      </c>
      <c r="H384" s="13" t="s">
        <v>78</v>
      </c>
      <c r="I384" s="13">
        <v>0</v>
      </c>
      <c r="J384" s="15">
        <f t="shared" si="20"/>
        <v>11</v>
      </c>
      <c r="K384" s="13" t="s">
        <v>14</v>
      </c>
      <c r="L384" s="2">
        <f>VLOOKUP(B384,[1]Sheet2!$A:$C,3,FALSE)</f>
        <v>56</v>
      </c>
      <c r="M384" s="2" t="e">
        <f>VLOOKUP(B384,[1]现刊借阅时长!$A:$D,3,FALSE)</f>
        <v>#N/A</v>
      </c>
      <c r="N384" s="2">
        <v>0</v>
      </c>
      <c r="O384" s="9">
        <f t="shared" si="21"/>
        <v>56</v>
      </c>
      <c r="P384" s="2">
        <f>VLOOKUP(B384,[1]Sheet11!$A:$B,2,FALSE)</f>
        <v>6</v>
      </c>
      <c r="Q384" s="2" t="e">
        <f>VLOOKUP(B384,[1]现刊借阅时长!$A:$D,4,FALSE)</f>
        <v>#N/A</v>
      </c>
      <c r="R384" s="2">
        <v>0</v>
      </c>
      <c r="S384" s="9">
        <f t="shared" si="22"/>
        <v>6</v>
      </c>
      <c r="T384" s="9">
        <f t="shared" si="23"/>
        <v>0.128605110736258</v>
      </c>
    </row>
    <row r="385" customHeight="1" spans="1:20">
      <c r="A385" s="13">
        <v>304</v>
      </c>
      <c r="B385" s="13" t="s">
        <v>1963</v>
      </c>
      <c r="C385" s="13" t="s">
        <v>1964</v>
      </c>
      <c r="D385" s="13" t="s">
        <v>301</v>
      </c>
      <c r="E385" s="13" t="s">
        <v>1431</v>
      </c>
      <c r="F385" s="13" t="s">
        <v>1432</v>
      </c>
      <c r="G385" s="13" t="s">
        <v>1965</v>
      </c>
      <c r="H385" s="13" t="s">
        <v>85</v>
      </c>
      <c r="I385" s="13">
        <v>0</v>
      </c>
      <c r="J385" s="15">
        <f t="shared" si="20"/>
        <v>12</v>
      </c>
      <c r="K385" s="13" t="s">
        <v>14</v>
      </c>
      <c r="L385" s="2">
        <f>VLOOKUP(B385,[1]Sheet2!$A:$C,3,FALSE)</f>
        <v>24</v>
      </c>
      <c r="M385" s="2" t="e">
        <f>VLOOKUP(B385,[1]现刊借阅时长!$A:$D,3,FALSE)</f>
        <v>#N/A</v>
      </c>
      <c r="N385" s="2">
        <v>0</v>
      </c>
      <c r="O385" s="9">
        <f t="shared" si="21"/>
        <v>24</v>
      </c>
      <c r="P385" s="2">
        <f>VLOOKUP(B385,[1]Sheet11!$A:$B,2,FALSE)</f>
        <v>4</v>
      </c>
      <c r="Q385" s="2" t="e">
        <f>VLOOKUP(B385,[1]现刊借阅时长!$A:$D,4,FALSE)</f>
        <v>#N/A</v>
      </c>
      <c r="R385" s="2">
        <v>0</v>
      </c>
      <c r="S385" s="9">
        <f t="shared" si="22"/>
        <v>4</v>
      </c>
      <c r="T385" s="9">
        <f t="shared" si="23"/>
        <v>0.126623540394032</v>
      </c>
    </row>
    <row r="386" customHeight="1" spans="1:20">
      <c r="A386" s="13">
        <v>395</v>
      </c>
      <c r="B386" s="13" t="s">
        <v>2442</v>
      </c>
      <c r="C386" s="13" t="s">
        <v>2443</v>
      </c>
      <c r="D386" s="13" t="s">
        <v>46</v>
      </c>
      <c r="E386" s="13" t="s">
        <v>153</v>
      </c>
      <c r="F386" s="13" t="s">
        <v>154</v>
      </c>
      <c r="G386" s="13" t="s">
        <v>2444</v>
      </c>
      <c r="H386" s="13" t="s">
        <v>78</v>
      </c>
      <c r="I386" s="13">
        <v>0</v>
      </c>
      <c r="J386" s="15">
        <f t="shared" ref="J386:J397" si="24">H386+I386</f>
        <v>11</v>
      </c>
      <c r="K386" s="13" t="s">
        <v>14</v>
      </c>
      <c r="L386" s="2">
        <f>VLOOKUP(B386,[1]Sheet2!$A:$C,3,FALSE)</f>
        <v>236</v>
      </c>
      <c r="M386" s="2" t="e">
        <f>VLOOKUP(B386,[1]现刊借阅时长!$A:$D,3,FALSE)</f>
        <v>#N/A</v>
      </c>
      <c r="N386" s="2">
        <v>0</v>
      </c>
      <c r="O386" s="9">
        <f t="shared" ref="O386:O397" si="25">L386+N386</f>
        <v>236</v>
      </c>
      <c r="P386" s="2">
        <f>VLOOKUP(B386,[1]Sheet11!$A:$B,2,FALSE)</f>
        <v>2</v>
      </c>
      <c r="Q386" s="2" t="e">
        <f>VLOOKUP(B386,[1]现刊借阅时长!$A:$D,4,FALSE)</f>
        <v>#N/A</v>
      </c>
      <c r="R386" s="2">
        <v>0</v>
      </c>
      <c r="S386" s="9">
        <f t="shared" ref="S386:S397" si="26">P386+R386</f>
        <v>2</v>
      </c>
      <c r="T386" s="9">
        <f t="shared" ref="T386:T397" si="27">J386/78*0.7+O386/2013*0.15+S386/35*0.15</f>
        <v>0.124875070284906</v>
      </c>
    </row>
    <row r="387" customHeight="1" spans="1:20">
      <c r="A387" s="13">
        <v>378</v>
      </c>
      <c r="B387" s="13" t="s">
        <v>2342</v>
      </c>
      <c r="C387" s="13" t="s">
        <v>2343</v>
      </c>
      <c r="D387" s="13" t="s">
        <v>46</v>
      </c>
      <c r="E387" s="13" t="s">
        <v>153</v>
      </c>
      <c r="F387" s="13" t="s">
        <v>154</v>
      </c>
      <c r="G387" s="13" t="s">
        <v>2344</v>
      </c>
      <c r="H387" s="13" t="s">
        <v>78</v>
      </c>
      <c r="I387" s="13">
        <v>0</v>
      </c>
      <c r="J387" s="15">
        <f t="shared" si="24"/>
        <v>11</v>
      </c>
      <c r="K387" s="13" t="s">
        <v>14</v>
      </c>
      <c r="L387" s="2">
        <f>VLOOKUP(B387,[1]Sheet2!$A:$C,3,FALSE)</f>
        <v>234</v>
      </c>
      <c r="M387" s="2" t="e">
        <f>VLOOKUP(B387,[1]现刊借阅时长!$A:$D,3,FALSE)</f>
        <v>#N/A</v>
      </c>
      <c r="N387" s="2">
        <v>0</v>
      </c>
      <c r="O387" s="9">
        <f t="shared" si="25"/>
        <v>234</v>
      </c>
      <c r="P387" s="2">
        <f>VLOOKUP(B387,[1]Sheet11!$A:$B,2,FALSE)</f>
        <v>2</v>
      </c>
      <c r="Q387" s="2" t="e">
        <f>VLOOKUP(B387,[1]现刊借阅时长!$A:$D,4,FALSE)</f>
        <v>#N/A</v>
      </c>
      <c r="R387" s="2">
        <v>0</v>
      </c>
      <c r="S387" s="9">
        <f t="shared" si="26"/>
        <v>2</v>
      </c>
      <c r="T387" s="9">
        <f t="shared" si="27"/>
        <v>0.124726038988334</v>
      </c>
    </row>
    <row r="388" customHeight="1" spans="1:20">
      <c r="A388" s="13">
        <v>392</v>
      </c>
      <c r="B388" s="13" t="s">
        <v>2420</v>
      </c>
      <c r="C388" s="13" t="s">
        <v>2421</v>
      </c>
      <c r="D388" s="13" t="s">
        <v>54</v>
      </c>
      <c r="E388" s="13" t="s">
        <v>1685</v>
      </c>
      <c r="F388" s="13" t="s">
        <v>1686</v>
      </c>
      <c r="G388" s="13" t="s">
        <v>14</v>
      </c>
      <c r="H388" s="13" t="s">
        <v>78</v>
      </c>
      <c r="I388" s="13">
        <v>0</v>
      </c>
      <c r="J388" s="15">
        <f t="shared" si="24"/>
        <v>11</v>
      </c>
      <c r="K388" s="13" t="s">
        <v>14</v>
      </c>
      <c r="L388" s="2">
        <f>VLOOKUP(B388,[1]Sheet2!$A:$C,3,FALSE)</f>
        <v>44</v>
      </c>
      <c r="M388" s="2" t="e">
        <f>VLOOKUP(B388,[1]现刊借阅时长!$A:$D,3,FALSE)</f>
        <v>#N/A</v>
      </c>
      <c r="N388" s="2">
        <v>0</v>
      </c>
      <c r="O388" s="9">
        <f t="shared" si="25"/>
        <v>44</v>
      </c>
      <c r="P388" s="2">
        <f>VLOOKUP(B388,[1]Sheet11!$A:$B,2,FALSE)</f>
        <v>5</v>
      </c>
      <c r="Q388" s="2" t="e">
        <f>VLOOKUP(B388,[1]现刊借阅时长!$A:$D,4,FALSE)</f>
        <v>#N/A</v>
      </c>
      <c r="R388" s="2">
        <v>0</v>
      </c>
      <c r="S388" s="9">
        <f t="shared" si="26"/>
        <v>5</v>
      </c>
      <c r="T388" s="9">
        <f t="shared" si="27"/>
        <v>0.12342520867111</v>
      </c>
    </row>
    <row r="389" customHeight="1" spans="1:20">
      <c r="A389" s="13">
        <v>365</v>
      </c>
      <c r="B389" s="13" t="s">
        <v>2277</v>
      </c>
      <c r="C389" s="13" t="s">
        <v>2278</v>
      </c>
      <c r="D389" s="13" t="s">
        <v>32</v>
      </c>
      <c r="E389" s="13" t="s">
        <v>1869</v>
      </c>
      <c r="F389" s="13" t="s">
        <v>1870</v>
      </c>
      <c r="G389" s="13" t="s">
        <v>2279</v>
      </c>
      <c r="H389" s="13" t="s">
        <v>78</v>
      </c>
      <c r="I389" s="13">
        <v>0</v>
      </c>
      <c r="J389" s="15">
        <f t="shared" si="24"/>
        <v>11</v>
      </c>
      <c r="K389" s="13" t="s">
        <v>14</v>
      </c>
      <c r="L389" s="2">
        <f>VLOOKUP(B389,[1]Sheet2!$A:$C,3,FALSE)</f>
        <v>154</v>
      </c>
      <c r="M389" s="2" t="e">
        <f>VLOOKUP(B389,[1]现刊借阅时长!$A:$D,3,FALSE)</f>
        <v>#N/A</v>
      </c>
      <c r="N389" s="2">
        <v>0</v>
      </c>
      <c r="O389" s="9">
        <f t="shared" si="25"/>
        <v>154</v>
      </c>
      <c r="P389" s="2">
        <f>VLOOKUP(B389,[1]Sheet11!$A:$B,2,FALSE)</f>
        <v>3</v>
      </c>
      <c r="Q389" s="2" t="e">
        <f>VLOOKUP(B389,[1]现刊借阅时长!$A:$D,4,FALSE)</f>
        <v>#N/A</v>
      </c>
      <c r="R389" s="2">
        <v>0</v>
      </c>
      <c r="S389" s="9">
        <f t="shared" si="26"/>
        <v>3</v>
      </c>
      <c r="T389" s="9">
        <f t="shared" si="27"/>
        <v>0.123050501411157</v>
      </c>
    </row>
    <row r="390" customHeight="1" spans="1:20">
      <c r="A390" s="13">
        <v>353</v>
      </c>
      <c r="B390" s="13" t="s">
        <v>2219</v>
      </c>
      <c r="C390" s="13" t="s">
        <v>2220</v>
      </c>
      <c r="D390" s="13" t="s">
        <v>301</v>
      </c>
      <c r="E390" s="13" t="s">
        <v>2221</v>
      </c>
      <c r="F390" s="13" t="s">
        <v>2222</v>
      </c>
      <c r="G390" s="13" t="s">
        <v>14</v>
      </c>
      <c r="H390" s="13" t="s">
        <v>78</v>
      </c>
      <c r="I390" s="13">
        <v>0</v>
      </c>
      <c r="J390" s="15">
        <f t="shared" si="24"/>
        <v>11</v>
      </c>
      <c r="K390" s="13" t="s">
        <v>14</v>
      </c>
      <c r="L390" s="2">
        <f>VLOOKUP(B390,[1]Sheet2!$A:$C,3,FALSE)</f>
        <v>84</v>
      </c>
      <c r="M390" s="2" t="e">
        <f>VLOOKUP(B390,[1]现刊借阅时长!$A:$D,3,FALSE)</f>
        <v>#N/A</v>
      </c>
      <c r="N390" s="2">
        <v>0</v>
      </c>
      <c r="O390" s="9">
        <f t="shared" si="25"/>
        <v>84</v>
      </c>
      <c r="P390" s="2">
        <f>VLOOKUP(B390,[1]Sheet11!$A:$B,2,FALSE)</f>
        <v>4</v>
      </c>
      <c r="Q390" s="2" t="e">
        <f>VLOOKUP(B390,[1]现刊借阅时长!$A:$D,4,FALSE)</f>
        <v>#N/A</v>
      </c>
      <c r="R390" s="2">
        <v>0</v>
      </c>
      <c r="S390" s="9">
        <f t="shared" si="26"/>
        <v>4</v>
      </c>
      <c r="T390" s="9">
        <f t="shared" si="27"/>
        <v>0.122120120316842</v>
      </c>
    </row>
    <row r="391" customHeight="1" spans="1:20">
      <c r="A391" s="13">
        <v>342</v>
      </c>
      <c r="B391" s="13" t="s">
        <v>2167</v>
      </c>
      <c r="C391" s="13" t="s">
        <v>2168</v>
      </c>
      <c r="D391" s="13" t="s">
        <v>301</v>
      </c>
      <c r="E391" s="13" t="s">
        <v>338</v>
      </c>
      <c r="F391" s="13" t="s">
        <v>339</v>
      </c>
      <c r="G391" s="13" t="s">
        <v>2169</v>
      </c>
      <c r="H391" s="13" t="s">
        <v>85</v>
      </c>
      <c r="I391" s="13">
        <v>0</v>
      </c>
      <c r="J391" s="15">
        <f t="shared" si="24"/>
        <v>12</v>
      </c>
      <c r="K391" s="13" t="s">
        <v>14</v>
      </c>
      <c r="L391" s="2">
        <f>VLOOKUP(B391,[1]Sheet2!$A:$C,3,FALSE)</f>
        <v>70</v>
      </c>
      <c r="M391" s="2" t="e">
        <f>VLOOKUP(B391,[1]现刊借阅时长!$A:$D,3,FALSE)</f>
        <v>#N/A</v>
      </c>
      <c r="N391" s="2">
        <v>0</v>
      </c>
      <c r="O391" s="9">
        <f t="shared" si="25"/>
        <v>70</v>
      </c>
      <c r="P391" s="2">
        <f>VLOOKUP(B391,[1]Sheet11!$A:$B,2,FALSE)</f>
        <v>2</v>
      </c>
      <c r="Q391" s="2" t="e">
        <f>VLOOKUP(B391,[1]现刊借阅时长!$A:$D,4,FALSE)</f>
        <v>#N/A</v>
      </c>
      <c r="R391" s="2">
        <v>0</v>
      </c>
      <c r="S391" s="9">
        <f t="shared" si="26"/>
        <v>2</v>
      </c>
      <c r="T391" s="9">
        <f t="shared" si="27"/>
        <v>0.121479831643766</v>
      </c>
    </row>
    <row r="392" customHeight="1" spans="1:20">
      <c r="A392" s="13">
        <v>389</v>
      </c>
      <c r="B392" s="13" t="s">
        <v>2399</v>
      </c>
      <c r="C392" s="13" t="s">
        <v>2400</v>
      </c>
      <c r="D392" s="13" t="s">
        <v>46</v>
      </c>
      <c r="E392" s="13" t="s">
        <v>733</v>
      </c>
      <c r="F392" s="13" t="s">
        <v>734</v>
      </c>
      <c r="G392" s="13" t="s">
        <v>2401</v>
      </c>
      <c r="H392" s="13" t="s">
        <v>78</v>
      </c>
      <c r="I392" s="13">
        <v>0</v>
      </c>
      <c r="J392" s="15">
        <f t="shared" si="24"/>
        <v>11</v>
      </c>
      <c r="K392" s="13" t="s">
        <v>14</v>
      </c>
      <c r="L392" s="2">
        <f>VLOOKUP(B392,[1]Sheet2!$A:$C,3,FALSE)</f>
        <v>126</v>
      </c>
      <c r="M392" s="2" t="e">
        <f>VLOOKUP(B392,[1]现刊借阅时长!$A:$D,3,FALSE)</f>
        <v>#N/A</v>
      </c>
      <c r="N392" s="2">
        <v>0</v>
      </c>
      <c r="O392" s="9">
        <f t="shared" si="25"/>
        <v>126</v>
      </c>
      <c r="P392" s="2">
        <f>VLOOKUP(B392,[1]Sheet11!$A:$B,2,FALSE)</f>
        <v>3</v>
      </c>
      <c r="Q392" s="2" t="e">
        <f>VLOOKUP(B392,[1]现刊借阅时长!$A:$D,4,FALSE)</f>
        <v>#N/A</v>
      </c>
      <c r="R392" s="2">
        <v>0</v>
      </c>
      <c r="S392" s="9">
        <f t="shared" si="26"/>
        <v>3</v>
      </c>
      <c r="T392" s="9">
        <f t="shared" si="27"/>
        <v>0.120964063259145</v>
      </c>
    </row>
    <row r="393" customHeight="1" spans="1:20">
      <c r="A393" s="13">
        <v>335</v>
      </c>
      <c r="B393" s="13" t="s">
        <v>2137</v>
      </c>
      <c r="C393" s="13" t="s">
        <v>2138</v>
      </c>
      <c r="D393" s="13" t="s">
        <v>46</v>
      </c>
      <c r="E393" s="13" t="s">
        <v>344</v>
      </c>
      <c r="F393" s="13" t="s">
        <v>345</v>
      </c>
      <c r="G393" s="13" t="s">
        <v>2139</v>
      </c>
      <c r="H393" s="13" t="s">
        <v>85</v>
      </c>
      <c r="I393" s="13">
        <v>0</v>
      </c>
      <c r="J393" s="15">
        <f t="shared" si="24"/>
        <v>12</v>
      </c>
      <c r="K393" s="13" t="s">
        <v>14</v>
      </c>
      <c r="L393" s="2">
        <f>VLOOKUP(B393,[1]Sheet2!$A:$C,3,FALSE)</f>
        <v>63</v>
      </c>
      <c r="M393" s="2" t="e">
        <f>VLOOKUP(B393,[1]现刊借阅时长!$A:$D,3,FALSE)</f>
        <v>#N/A</v>
      </c>
      <c r="N393" s="2">
        <v>0</v>
      </c>
      <c r="O393" s="9">
        <f t="shared" si="25"/>
        <v>63</v>
      </c>
      <c r="P393" s="2">
        <f>VLOOKUP(B393,[1]Sheet11!$A:$B,2,FALSE)</f>
        <v>2</v>
      </c>
      <c r="Q393" s="2" t="e">
        <f>VLOOKUP(B393,[1]现刊借阅时长!$A:$D,4,FALSE)</f>
        <v>#N/A</v>
      </c>
      <c r="R393" s="2">
        <v>0</v>
      </c>
      <c r="S393" s="9">
        <f t="shared" si="26"/>
        <v>2</v>
      </c>
      <c r="T393" s="9">
        <f t="shared" si="27"/>
        <v>0.120958222105763</v>
      </c>
    </row>
    <row r="394" customHeight="1" spans="1:20">
      <c r="A394" s="13">
        <v>350</v>
      </c>
      <c r="B394" s="13" t="s">
        <v>2203</v>
      </c>
      <c r="C394" s="13" t="s">
        <v>2204</v>
      </c>
      <c r="D394" s="13" t="s">
        <v>54</v>
      </c>
      <c r="E394" s="13" t="s">
        <v>386</v>
      </c>
      <c r="F394" s="13" t="s">
        <v>387</v>
      </c>
      <c r="G394" s="13" t="s">
        <v>2205</v>
      </c>
      <c r="H394" s="13" t="s">
        <v>78</v>
      </c>
      <c r="I394" s="13">
        <v>0</v>
      </c>
      <c r="J394" s="15">
        <f t="shared" si="24"/>
        <v>11</v>
      </c>
      <c r="K394" s="13" t="s">
        <v>14</v>
      </c>
      <c r="L394" s="2">
        <f>VLOOKUP(B394,[1]Sheet2!$A:$C,3,FALSE)</f>
        <v>170</v>
      </c>
      <c r="M394" s="2" t="e">
        <f>VLOOKUP(B394,[1]现刊借阅时长!$A:$D,3,FALSE)</f>
        <v>#N/A</v>
      </c>
      <c r="N394" s="2">
        <v>0</v>
      </c>
      <c r="O394" s="9">
        <f t="shared" si="25"/>
        <v>170</v>
      </c>
      <c r="P394" s="2">
        <f>VLOOKUP(B394,[1]Sheet11!$A:$B,2,FALSE)</f>
        <v>2</v>
      </c>
      <c r="Q394" s="2" t="e">
        <f>VLOOKUP(B394,[1]现刊借阅时长!$A:$D,4,FALSE)</f>
        <v>#N/A</v>
      </c>
      <c r="R394" s="2">
        <v>0</v>
      </c>
      <c r="S394" s="9">
        <f t="shared" si="26"/>
        <v>2</v>
      </c>
      <c r="T394" s="9">
        <f t="shared" si="27"/>
        <v>0.119957037498021</v>
      </c>
    </row>
    <row r="395" customHeight="1" spans="1:20">
      <c r="A395" s="13">
        <v>380</v>
      </c>
      <c r="B395" s="13" t="s">
        <v>2356</v>
      </c>
      <c r="C395" s="13" t="s">
        <v>2357</v>
      </c>
      <c r="D395" s="13" t="s">
        <v>54</v>
      </c>
      <c r="E395" s="13" t="s">
        <v>1859</v>
      </c>
      <c r="F395" s="13" t="s">
        <v>1860</v>
      </c>
      <c r="G395" s="13" t="s">
        <v>2358</v>
      </c>
      <c r="H395" s="13" t="s">
        <v>78</v>
      </c>
      <c r="I395" s="13">
        <v>0</v>
      </c>
      <c r="J395" s="15">
        <f t="shared" si="24"/>
        <v>11</v>
      </c>
      <c r="K395" s="13" t="s">
        <v>14</v>
      </c>
      <c r="L395" s="2">
        <f>VLOOKUP(B395,[1]Sheet2!$A:$C,3,FALSE)</f>
        <v>154</v>
      </c>
      <c r="M395" s="2" t="e">
        <f>VLOOKUP(B395,[1]现刊借阅时长!$A:$D,3,FALSE)</f>
        <v>#N/A</v>
      </c>
      <c r="N395" s="2">
        <v>0</v>
      </c>
      <c r="O395" s="9">
        <f t="shared" si="25"/>
        <v>154</v>
      </c>
      <c r="P395" s="2">
        <f>VLOOKUP(B395,[1]Sheet11!$A:$B,2,FALSE)</f>
        <v>2</v>
      </c>
      <c r="Q395" s="2" t="e">
        <f>VLOOKUP(B395,[1]现刊借阅时长!$A:$D,4,FALSE)</f>
        <v>#N/A</v>
      </c>
      <c r="R395" s="2">
        <v>0</v>
      </c>
      <c r="S395" s="9">
        <f t="shared" si="26"/>
        <v>2</v>
      </c>
      <c r="T395" s="9">
        <f t="shared" si="27"/>
        <v>0.118764787125443</v>
      </c>
    </row>
    <row r="396" customHeight="1" spans="1:20">
      <c r="A396" s="13">
        <v>351</v>
      </c>
      <c r="B396" s="13" t="s">
        <v>2207</v>
      </c>
      <c r="C396" s="13" t="s">
        <v>2208</v>
      </c>
      <c r="D396" s="13" t="s">
        <v>54</v>
      </c>
      <c r="E396" s="13" t="s">
        <v>368</v>
      </c>
      <c r="F396" s="13" t="s">
        <v>369</v>
      </c>
      <c r="G396" s="13" t="s">
        <v>2209</v>
      </c>
      <c r="H396" s="13" t="s">
        <v>78</v>
      </c>
      <c r="I396" s="13">
        <v>0</v>
      </c>
      <c r="J396" s="15">
        <f t="shared" si="24"/>
        <v>11</v>
      </c>
      <c r="K396" s="13" t="s">
        <v>14</v>
      </c>
      <c r="L396" s="2">
        <f>VLOOKUP(B396,[1]Sheet2!$A:$C,3,FALSE)</f>
        <v>71</v>
      </c>
      <c r="M396" s="2" t="e">
        <f>VLOOKUP(B396,[1]现刊借阅时长!$A:$D,3,FALSE)</f>
        <v>#N/A</v>
      </c>
      <c r="N396" s="2">
        <v>0</v>
      </c>
      <c r="O396" s="9">
        <f t="shared" si="25"/>
        <v>71</v>
      </c>
      <c r="P396" s="2">
        <f>VLOOKUP(B396,[1]Sheet11!$A:$B,2,FALSE)</f>
        <v>3</v>
      </c>
      <c r="Q396" s="2" t="e">
        <f>VLOOKUP(B396,[1]现刊借阅时长!$A:$D,4,FALSE)</f>
        <v>#N/A</v>
      </c>
      <c r="R396" s="2">
        <v>0</v>
      </c>
      <c r="S396" s="9">
        <f t="shared" si="26"/>
        <v>3</v>
      </c>
      <c r="T396" s="9">
        <f t="shared" si="27"/>
        <v>0.116865702603408</v>
      </c>
    </row>
    <row r="397" customHeight="1" spans="1:20">
      <c r="A397" s="13">
        <v>360</v>
      </c>
      <c r="B397" s="13" t="s">
        <v>2255</v>
      </c>
      <c r="C397" s="13" t="s">
        <v>2256</v>
      </c>
      <c r="D397" s="13" t="s">
        <v>301</v>
      </c>
      <c r="E397" s="13" t="s">
        <v>645</v>
      </c>
      <c r="F397" s="13" t="s">
        <v>646</v>
      </c>
      <c r="G397" s="13" t="s">
        <v>2257</v>
      </c>
      <c r="H397" s="13" t="s">
        <v>78</v>
      </c>
      <c r="I397" s="13">
        <v>0</v>
      </c>
      <c r="J397" s="15">
        <f t="shared" si="24"/>
        <v>11</v>
      </c>
      <c r="K397" s="13" t="s">
        <v>14</v>
      </c>
      <c r="L397" s="2">
        <f>VLOOKUP(B397,[1]Sheet2!$A:$C,3,FALSE)</f>
        <v>52</v>
      </c>
      <c r="M397" s="2" t="e">
        <f>VLOOKUP(B397,[1]现刊借阅时长!$A:$D,3,FALSE)</f>
        <v>#N/A</v>
      </c>
      <c r="N397" s="2">
        <v>0</v>
      </c>
      <c r="O397" s="9">
        <f t="shared" si="25"/>
        <v>52</v>
      </c>
      <c r="P397" s="2">
        <f>VLOOKUP(B397,[1]Sheet11!$A:$B,2,FALSE)</f>
        <v>3</v>
      </c>
      <c r="Q397" s="2" t="e">
        <f>VLOOKUP(B397,[1]现刊借阅时长!$A:$D,4,FALSE)</f>
        <v>#N/A</v>
      </c>
      <c r="R397" s="2">
        <v>0</v>
      </c>
      <c r="S397" s="9">
        <f t="shared" si="26"/>
        <v>3</v>
      </c>
      <c r="T397" s="9">
        <f t="shared" si="27"/>
        <v>0.115449905285971</v>
      </c>
    </row>
  </sheetData>
  <autoFilter ref="A1:S397">
    <extLst/>
  </autoFilter>
  <sortState ref="A2:T397">
    <sortCondition ref="T2:T397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7"/>
  <sheetViews>
    <sheetView topLeftCell="A49" workbookViewId="0">
      <selection activeCell="B52" sqref="B52"/>
    </sheetView>
  </sheetViews>
  <sheetFormatPr defaultColWidth="9" defaultRowHeight="23" customHeight="1"/>
  <cols>
    <col min="1" max="1" width="9" style="2"/>
    <col min="2" max="2" width="14.125" style="2" customWidth="1"/>
    <col min="3" max="3" width="9" style="2"/>
    <col min="4" max="4" width="23.125" style="2" customWidth="1"/>
    <col min="5" max="5" width="24.25" style="2" customWidth="1"/>
    <col min="6" max="6" width="39.125" style="2" customWidth="1"/>
    <col min="7" max="7" width="9.625" style="2"/>
    <col min="8" max="8" width="10.375" style="2" customWidth="1"/>
    <col min="9" max="9" width="35.25" style="2" customWidth="1"/>
    <col min="10" max="12" width="9" style="2"/>
    <col min="13" max="13" width="18" style="2" customWidth="1"/>
    <col min="14" max="16370" width="9" style="2"/>
  </cols>
  <sheetData>
    <row r="1" s="2" customFormat="1" customHeight="1" spans="1:13">
      <c r="A1" s="11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2" t="s">
        <v>2452</v>
      </c>
      <c r="J1" s="2" t="s">
        <v>2461</v>
      </c>
      <c r="K1" s="2" t="s">
        <v>2462</v>
      </c>
      <c r="L1" s="2" t="s">
        <v>2463</v>
      </c>
      <c r="M1" s="2" t="s">
        <v>2464</v>
      </c>
    </row>
    <row r="2" s="2" customFormat="1" customHeight="1" spans="1:8">
      <c r="A2" s="13">
        <v>1</v>
      </c>
      <c r="B2" s="22" t="s">
        <v>30</v>
      </c>
      <c r="C2" s="13" t="s">
        <v>31</v>
      </c>
      <c r="D2" s="13" t="s">
        <v>32</v>
      </c>
      <c r="E2" s="13" t="s">
        <v>33</v>
      </c>
      <c r="F2" s="13" t="s">
        <v>34</v>
      </c>
      <c r="G2" s="13" t="s">
        <v>35</v>
      </c>
      <c r="H2" s="13" t="s">
        <v>36</v>
      </c>
    </row>
    <row r="3" s="2" customFormat="1" customHeight="1" spans="1:8">
      <c r="A3" s="13">
        <v>2</v>
      </c>
      <c r="B3" s="22" t="s">
        <v>44</v>
      </c>
      <c r="C3" s="13" t="s">
        <v>45</v>
      </c>
      <c r="D3" s="13" t="s">
        <v>46</v>
      </c>
      <c r="E3" s="13" t="s">
        <v>47</v>
      </c>
      <c r="F3" s="13" t="s">
        <v>48</v>
      </c>
      <c r="G3" s="13" t="s">
        <v>49</v>
      </c>
      <c r="H3" s="13" t="s">
        <v>50</v>
      </c>
    </row>
    <row r="4" s="2" customFormat="1" customHeight="1" spans="1:8">
      <c r="A4" s="13">
        <v>3</v>
      </c>
      <c r="B4" s="22" t="s">
        <v>66</v>
      </c>
      <c r="C4" s="13" t="s">
        <v>67</v>
      </c>
      <c r="D4" s="13" t="s">
        <v>46</v>
      </c>
      <c r="E4" s="13" t="s">
        <v>68</v>
      </c>
      <c r="F4" s="13" t="s">
        <v>69</v>
      </c>
      <c r="G4" s="13" t="s">
        <v>70</v>
      </c>
      <c r="H4" s="13" t="s">
        <v>57</v>
      </c>
    </row>
    <row r="5" s="2" customFormat="1" ht="50" customHeight="1" spans="1:9">
      <c r="A5" s="13">
        <v>4</v>
      </c>
      <c r="B5" s="22" t="s">
        <v>72</v>
      </c>
      <c r="C5" s="13" t="s">
        <v>73</v>
      </c>
      <c r="D5" s="13" t="s">
        <v>46</v>
      </c>
      <c r="E5" s="13" t="s">
        <v>74</v>
      </c>
      <c r="F5" s="13" t="s">
        <v>75</v>
      </c>
      <c r="G5" s="13" t="s">
        <v>76</v>
      </c>
      <c r="H5" s="13" t="s">
        <v>77</v>
      </c>
      <c r="I5" s="16" t="s">
        <v>2465</v>
      </c>
    </row>
    <row r="6" s="2" customFormat="1" customHeight="1" spans="1:8">
      <c r="A6" s="13">
        <v>5</v>
      </c>
      <c r="B6" s="22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14</v>
      </c>
      <c r="H6" s="13" t="s">
        <v>57</v>
      </c>
    </row>
    <row r="7" s="2" customFormat="1" customHeight="1" spans="1:8">
      <c r="A7" s="13">
        <v>6</v>
      </c>
      <c r="B7" s="13" t="s">
        <v>59</v>
      </c>
      <c r="C7" s="13" t="s">
        <v>60</v>
      </c>
      <c r="D7" s="13" t="s">
        <v>61</v>
      </c>
      <c r="E7" s="13" t="s">
        <v>62</v>
      </c>
      <c r="F7" s="13" t="s">
        <v>63</v>
      </c>
      <c r="G7" s="13" t="s">
        <v>64</v>
      </c>
      <c r="H7" s="13" t="s">
        <v>57</v>
      </c>
    </row>
    <row r="8" s="2" customFormat="1" customHeight="1" spans="1:8">
      <c r="A8" s="13">
        <v>7</v>
      </c>
      <c r="B8" s="13" t="s">
        <v>124</v>
      </c>
      <c r="C8" s="13" t="s">
        <v>125</v>
      </c>
      <c r="D8" s="13" t="s">
        <v>61</v>
      </c>
      <c r="E8" s="13" t="s">
        <v>126</v>
      </c>
      <c r="F8" s="13" t="s">
        <v>127</v>
      </c>
      <c r="G8" s="13" t="s">
        <v>128</v>
      </c>
      <c r="H8" s="13" t="s">
        <v>122</v>
      </c>
    </row>
    <row r="9" s="2" customFormat="1" customHeight="1" spans="1:8">
      <c r="A9" s="13">
        <v>8</v>
      </c>
      <c r="B9" s="22" t="s">
        <v>79</v>
      </c>
      <c r="C9" s="13" t="s">
        <v>80</v>
      </c>
      <c r="D9" s="13" t="s">
        <v>54</v>
      </c>
      <c r="E9" s="13" t="s">
        <v>81</v>
      </c>
      <c r="F9" s="13" t="s">
        <v>82</v>
      </c>
      <c r="G9" s="13" t="s">
        <v>83</v>
      </c>
      <c r="H9" s="13" t="s">
        <v>84</v>
      </c>
    </row>
    <row r="10" s="2" customFormat="1" customHeight="1" spans="1:8">
      <c r="A10" s="13">
        <v>9</v>
      </c>
      <c r="B10" s="13" t="s">
        <v>98</v>
      </c>
      <c r="C10" s="13" t="s">
        <v>99</v>
      </c>
      <c r="D10" s="13" t="s">
        <v>54</v>
      </c>
      <c r="E10" s="13" t="s">
        <v>100</v>
      </c>
      <c r="F10" s="13" t="s">
        <v>101</v>
      </c>
      <c r="G10" s="13" t="s">
        <v>102</v>
      </c>
      <c r="H10" s="13" t="s">
        <v>103</v>
      </c>
    </row>
    <row r="11" s="2" customFormat="1" customHeight="1" spans="1:8">
      <c r="A11" s="13">
        <v>10</v>
      </c>
      <c r="B11" s="13" t="s">
        <v>117</v>
      </c>
      <c r="C11" s="13" t="s">
        <v>118</v>
      </c>
      <c r="D11" s="13" t="s">
        <v>54</v>
      </c>
      <c r="E11" s="13" t="s">
        <v>119</v>
      </c>
      <c r="F11" s="13" t="s">
        <v>120</v>
      </c>
      <c r="G11" s="13" t="s">
        <v>121</v>
      </c>
      <c r="H11" s="13" t="s">
        <v>122</v>
      </c>
    </row>
    <row r="12" s="2" customFormat="1" customHeight="1" spans="1:8">
      <c r="A12" s="13">
        <v>11</v>
      </c>
      <c r="B12" s="13" t="s">
        <v>111</v>
      </c>
      <c r="C12" s="13" t="s">
        <v>112</v>
      </c>
      <c r="D12" s="13" t="s">
        <v>46</v>
      </c>
      <c r="E12" s="13" t="s">
        <v>113</v>
      </c>
      <c r="F12" s="13" t="s">
        <v>114</v>
      </c>
      <c r="G12" s="13" t="s">
        <v>115</v>
      </c>
      <c r="H12" s="13" t="s">
        <v>103</v>
      </c>
    </row>
    <row r="13" s="2" customFormat="1" customHeight="1" spans="1:8">
      <c r="A13" s="13">
        <v>12</v>
      </c>
      <c r="B13" s="13" t="s">
        <v>223</v>
      </c>
      <c r="C13" s="13" t="s">
        <v>224</v>
      </c>
      <c r="D13" s="13" t="s">
        <v>46</v>
      </c>
      <c r="E13" s="13" t="s">
        <v>225</v>
      </c>
      <c r="F13" s="13" t="s">
        <v>226</v>
      </c>
      <c r="G13" s="13" t="s">
        <v>227</v>
      </c>
      <c r="H13" s="13" t="s">
        <v>221</v>
      </c>
    </row>
    <row r="14" s="2" customFormat="1" customHeight="1" spans="1:8">
      <c r="A14" s="13">
        <v>13</v>
      </c>
      <c r="B14" s="13" t="s">
        <v>141</v>
      </c>
      <c r="C14" s="13" t="s">
        <v>142</v>
      </c>
      <c r="D14" s="13" t="s">
        <v>54</v>
      </c>
      <c r="E14" s="13" t="s">
        <v>143</v>
      </c>
      <c r="F14" s="13" t="s">
        <v>144</v>
      </c>
      <c r="G14" s="13" t="s">
        <v>145</v>
      </c>
      <c r="H14" s="13" t="s">
        <v>133</v>
      </c>
    </row>
    <row r="15" s="2" customFormat="1" customHeight="1" spans="1:8">
      <c r="A15" s="13">
        <v>14</v>
      </c>
      <c r="B15" s="13" t="s">
        <v>135</v>
      </c>
      <c r="C15" s="13" t="s">
        <v>136</v>
      </c>
      <c r="D15" s="13" t="s">
        <v>46</v>
      </c>
      <c r="E15" s="13" t="s">
        <v>137</v>
      </c>
      <c r="F15" s="13" t="s">
        <v>138</v>
      </c>
      <c r="G15" s="13" t="s">
        <v>139</v>
      </c>
      <c r="H15" s="13" t="s">
        <v>133</v>
      </c>
    </row>
    <row r="16" s="2" customFormat="1" customHeight="1" spans="1:8">
      <c r="A16" s="13">
        <v>15</v>
      </c>
      <c r="B16" s="13" t="s">
        <v>151</v>
      </c>
      <c r="C16" s="13" t="s">
        <v>152</v>
      </c>
      <c r="D16" s="13" t="s">
        <v>46</v>
      </c>
      <c r="E16" s="13" t="s">
        <v>153</v>
      </c>
      <c r="F16" s="13" t="s">
        <v>154</v>
      </c>
      <c r="G16" s="13" t="s">
        <v>155</v>
      </c>
      <c r="H16" s="13" t="s">
        <v>156</v>
      </c>
    </row>
    <row r="17" s="2" customFormat="1" customHeight="1" spans="1:8">
      <c r="A17" s="13">
        <v>16</v>
      </c>
      <c r="B17" s="13" t="s">
        <v>147</v>
      </c>
      <c r="C17" s="13" t="s">
        <v>148</v>
      </c>
      <c r="D17" s="13" t="s">
        <v>54</v>
      </c>
      <c r="E17" s="13" t="s">
        <v>81</v>
      </c>
      <c r="F17" s="13" t="s">
        <v>82</v>
      </c>
      <c r="G17" s="13" t="s">
        <v>149</v>
      </c>
      <c r="H17" s="13" t="s">
        <v>133</v>
      </c>
    </row>
    <row r="18" s="2" customFormat="1" customHeight="1" spans="1:8">
      <c r="A18" s="13">
        <v>17</v>
      </c>
      <c r="B18" s="13" t="s">
        <v>158</v>
      </c>
      <c r="C18" s="13" t="s">
        <v>159</v>
      </c>
      <c r="D18" s="13" t="s">
        <v>54</v>
      </c>
      <c r="E18" s="13" t="s">
        <v>160</v>
      </c>
      <c r="F18" s="13" t="s">
        <v>161</v>
      </c>
      <c r="G18" s="13" t="s">
        <v>162</v>
      </c>
      <c r="H18" s="13" t="s">
        <v>156</v>
      </c>
    </row>
    <row r="19" s="2" customFormat="1" customHeight="1" spans="1:8">
      <c r="A19" s="13">
        <v>18</v>
      </c>
      <c r="B19" s="13" t="s">
        <v>177</v>
      </c>
      <c r="C19" s="13" t="s">
        <v>178</v>
      </c>
      <c r="D19" s="13" t="s">
        <v>46</v>
      </c>
      <c r="E19" s="13" t="s">
        <v>179</v>
      </c>
      <c r="F19" s="13" t="s">
        <v>180</v>
      </c>
      <c r="G19" s="13" t="s">
        <v>181</v>
      </c>
      <c r="H19" s="13" t="s">
        <v>175</v>
      </c>
    </row>
    <row r="20" s="2" customFormat="1" customHeight="1" spans="1:8">
      <c r="A20" s="13">
        <v>19</v>
      </c>
      <c r="B20" s="13" t="s">
        <v>105</v>
      </c>
      <c r="C20" s="13" t="s">
        <v>106</v>
      </c>
      <c r="D20" s="13" t="s">
        <v>46</v>
      </c>
      <c r="E20" s="13" t="s">
        <v>107</v>
      </c>
      <c r="F20" s="13" t="s">
        <v>108</v>
      </c>
      <c r="G20" s="13" t="s">
        <v>109</v>
      </c>
      <c r="H20" s="13" t="s">
        <v>103</v>
      </c>
    </row>
    <row r="21" s="2" customFormat="1" customHeight="1" spans="1:9">
      <c r="A21" s="13">
        <v>20</v>
      </c>
      <c r="B21" s="13" t="s">
        <v>164</v>
      </c>
      <c r="C21" s="13" t="s">
        <v>165</v>
      </c>
      <c r="D21" s="13" t="s">
        <v>54</v>
      </c>
      <c r="E21" s="13" t="s">
        <v>166</v>
      </c>
      <c r="F21" s="13" t="s">
        <v>167</v>
      </c>
      <c r="G21" s="13" t="s">
        <v>168</v>
      </c>
      <c r="H21" s="13" t="s">
        <v>169</v>
      </c>
      <c r="I21" s="2" t="s">
        <v>2466</v>
      </c>
    </row>
    <row r="22" s="2" customFormat="1" customHeight="1" spans="1:8">
      <c r="A22" s="13">
        <v>21</v>
      </c>
      <c r="B22" s="13" t="s">
        <v>188</v>
      </c>
      <c r="C22" s="13" t="s">
        <v>189</v>
      </c>
      <c r="D22" s="13" t="s">
        <v>46</v>
      </c>
      <c r="E22" s="13" t="s">
        <v>190</v>
      </c>
      <c r="F22" s="13" t="s">
        <v>191</v>
      </c>
      <c r="G22" s="13" t="s">
        <v>192</v>
      </c>
      <c r="H22" s="13" t="s">
        <v>175</v>
      </c>
    </row>
    <row r="23" s="2" customFormat="1" customHeight="1" spans="1:8">
      <c r="A23" s="13">
        <v>22</v>
      </c>
      <c r="B23" s="13" t="s">
        <v>232</v>
      </c>
      <c r="C23" s="13" t="s">
        <v>233</v>
      </c>
      <c r="D23" s="13" t="s">
        <v>46</v>
      </c>
      <c r="E23" s="13" t="s">
        <v>234</v>
      </c>
      <c r="F23" s="13" t="s">
        <v>235</v>
      </c>
      <c r="G23" s="13" t="s">
        <v>236</v>
      </c>
      <c r="H23" s="13" t="s">
        <v>221</v>
      </c>
    </row>
    <row r="24" s="2" customFormat="1" customHeight="1" spans="1:8">
      <c r="A24" s="13">
        <v>23</v>
      </c>
      <c r="B24" s="13" t="s">
        <v>194</v>
      </c>
      <c r="C24" s="13" t="s">
        <v>195</v>
      </c>
      <c r="D24" s="13" t="s">
        <v>54</v>
      </c>
      <c r="E24" s="13" t="s">
        <v>196</v>
      </c>
      <c r="F24" s="13" t="s">
        <v>197</v>
      </c>
      <c r="G24" s="13" t="s">
        <v>14</v>
      </c>
      <c r="H24" s="13" t="s">
        <v>198</v>
      </c>
    </row>
    <row r="25" s="2" customFormat="1" customHeight="1" spans="1:9">
      <c r="A25" s="13">
        <v>24</v>
      </c>
      <c r="B25" s="13" t="s">
        <v>241</v>
      </c>
      <c r="C25" s="13" t="s">
        <v>242</v>
      </c>
      <c r="D25" s="13" t="s">
        <v>54</v>
      </c>
      <c r="E25" s="13" t="s">
        <v>243</v>
      </c>
      <c r="F25" s="13" t="s">
        <v>244</v>
      </c>
      <c r="G25" s="13" t="s">
        <v>245</v>
      </c>
      <c r="H25" s="13" t="s">
        <v>221</v>
      </c>
      <c r="I25" s="2" t="s">
        <v>2467</v>
      </c>
    </row>
    <row r="26" s="2" customFormat="1" customHeight="1" spans="1:8">
      <c r="A26" s="13">
        <v>25</v>
      </c>
      <c r="B26" s="13" t="s">
        <v>255</v>
      </c>
      <c r="C26" s="13" t="s">
        <v>256</v>
      </c>
      <c r="D26" s="13" t="s">
        <v>32</v>
      </c>
      <c r="E26" s="13" t="s">
        <v>257</v>
      </c>
      <c r="F26" s="13" t="s">
        <v>258</v>
      </c>
      <c r="G26" s="13" t="s">
        <v>259</v>
      </c>
      <c r="H26" s="13" t="s">
        <v>222</v>
      </c>
    </row>
    <row r="27" s="2" customFormat="1" customHeight="1" spans="1:9">
      <c r="A27" s="13">
        <v>26</v>
      </c>
      <c r="B27" s="13" t="s">
        <v>216</v>
      </c>
      <c r="C27" s="13" t="s">
        <v>217</v>
      </c>
      <c r="D27" s="13" t="s">
        <v>54</v>
      </c>
      <c r="E27" s="13" t="s">
        <v>218</v>
      </c>
      <c r="F27" s="13" t="s">
        <v>219</v>
      </c>
      <c r="G27" s="13" t="s">
        <v>220</v>
      </c>
      <c r="H27" s="13" t="s">
        <v>221</v>
      </c>
      <c r="I27" s="2" t="s">
        <v>2468</v>
      </c>
    </row>
    <row r="28" s="2" customFormat="1" customHeight="1" spans="1:9">
      <c r="A28" s="13">
        <v>27</v>
      </c>
      <c r="B28" s="13" t="s">
        <v>200</v>
      </c>
      <c r="C28" s="13" t="s">
        <v>201</v>
      </c>
      <c r="D28" s="13" t="s">
        <v>61</v>
      </c>
      <c r="E28" s="13" t="s">
        <v>202</v>
      </c>
      <c r="F28" s="13" t="s">
        <v>203</v>
      </c>
      <c r="G28" s="13" t="s">
        <v>204</v>
      </c>
      <c r="H28" s="13" t="s">
        <v>205</v>
      </c>
      <c r="I28" s="2" t="s">
        <v>2469</v>
      </c>
    </row>
    <row r="29" s="2" customFormat="1" customHeight="1" spans="1:8">
      <c r="A29" s="13">
        <v>28</v>
      </c>
      <c r="B29" s="13" t="s">
        <v>311</v>
      </c>
      <c r="C29" s="13" t="s">
        <v>312</v>
      </c>
      <c r="D29" s="13" t="s">
        <v>61</v>
      </c>
      <c r="E29" s="13" t="s">
        <v>313</v>
      </c>
      <c r="F29" s="13" t="s">
        <v>314</v>
      </c>
      <c r="G29" s="13" t="s">
        <v>315</v>
      </c>
      <c r="H29" s="13" t="s">
        <v>193</v>
      </c>
    </row>
    <row r="30" s="2" customFormat="1" customHeight="1" spans="1:8">
      <c r="A30" s="13">
        <v>29</v>
      </c>
      <c r="B30" s="13" t="s">
        <v>404</v>
      </c>
      <c r="C30" s="13" t="s">
        <v>405</v>
      </c>
      <c r="D30" s="13" t="s">
        <v>301</v>
      </c>
      <c r="E30" s="13" t="s">
        <v>406</v>
      </c>
      <c r="F30" s="13" t="s">
        <v>407</v>
      </c>
      <c r="G30" s="13" t="s">
        <v>408</v>
      </c>
      <c r="H30" s="13" t="s">
        <v>182</v>
      </c>
    </row>
    <row r="31" s="2" customFormat="1" customHeight="1" spans="1:9">
      <c r="A31" s="13">
        <v>30</v>
      </c>
      <c r="B31" s="13" t="s">
        <v>250</v>
      </c>
      <c r="C31" s="13" t="s">
        <v>251</v>
      </c>
      <c r="D31" s="13" t="s">
        <v>54</v>
      </c>
      <c r="E31" s="13" t="s">
        <v>252</v>
      </c>
      <c r="F31" s="13" t="s">
        <v>253</v>
      </c>
      <c r="G31" s="13" t="s">
        <v>254</v>
      </c>
      <c r="H31" s="13" t="s">
        <v>222</v>
      </c>
      <c r="I31" s="2" t="s">
        <v>2469</v>
      </c>
    </row>
    <row r="32" s="2" customFormat="1" customHeight="1" spans="1:8">
      <c r="A32" s="13">
        <v>31</v>
      </c>
      <c r="B32" s="13" t="s">
        <v>288</v>
      </c>
      <c r="C32" s="13" t="s">
        <v>289</v>
      </c>
      <c r="D32" s="13" t="s">
        <v>61</v>
      </c>
      <c r="E32" s="13" t="s">
        <v>290</v>
      </c>
      <c r="F32" s="13" t="s">
        <v>291</v>
      </c>
      <c r="G32" s="13" t="s">
        <v>292</v>
      </c>
      <c r="H32" s="13" t="s">
        <v>199</v>
      </c>
    </row>
    <row r="33" s="2" customFormat="1" customHeight="1" spans="1:8">
      <c r="A33" s="13">
        <v>32</v>
      </c>
      <c r="B33" s="13" t="s">
        <v>267</v>
      </c>
      <c r="C33" s="13" t="s">
        <v>268</v>
      </c>
      <c r="D33" s="13" t="s">
        <v>32</v>
      </c>
      <c r="E33" s="13" t="s">
        <v>269</v>
      </c>
      <c r="F33" s="13" t="s">
        <v>270</v>
      </c>
      <c r="G33" s="13" t="s">
        <v>271</v>
      </c>
      <c r="H33" s="13" t="s">
        <v>211</v>
      </c>
    </row>
    <row r="34" s="2" customFormat="1" customHeight="1" spans="1:8">
      <c r="A34" s="13">
        <v>33</v>
      </c>
      <c r="B34" s="13" t="s">
        <v>273</v>
      </c>
      <c r="C34" s="13" t="s">
        <v>274</v>
      </c>
      <c r="D34" s="13" t="s">
        <v>46</v>
      </c>
      <c r="E34" s="13" t="s">
        <v>153</v>
      </c>
      <c r="F34" s="13" t="s">
        <v>154</v>
      </c>
      <c r="G34" s="13" t="s">
        <v>275</v>
      </c>
      <c r="H34" s="13" t="s">
        <v>206</v>
      </c>
    </row>
    <row r="35" s="2" customFormat="1" customHeight="1" spans="1:9">
      <c r="A35" s="13">
        <v>34</v>
      </c>
      <c r="B35" s="13" t="s">
        <v>490</v>
      </c>
      <c r="C35" s="13" t="s">
        <v>491</v>
      </c>
      <c r="D35" s="13" t="s">
        <v>61</v>
      </c>
      <c r="E35" s="13" t="s">
        <v>492</v>
      </c>
      <c r="F35" s="13" t="s">
        <v>493</v>
      </c>
      <c r="G35" s="13" t="s">
        <v>494</v>
      </c>
      <c r="H35" s="13" t="s">
        <v>170</v>
      </c>
      <c r="I35" s="2" t="s">
        <v>2470</v>
      </c>
    </row>
    <row r="36" s="2" customFormat="1" customHeight="1" spans="1:8">
      <c r="A36" s="13">
        <v>35</v>
      </c>
      <c r="B36" s="13" t="s">
        <v>353</v>
      </c>
      <c r="C36" s="13" t="s">
        <v>354</v>
      </c>
      <c r="D36" s="13" t="s">
        <v>54</v>
      </c>
      <c r="E36" s="13" t="s">
        <v>252</v>
      </c>
      <c r="F36" s="13" t="s">
        <v>253</v>
      </c>
      <c r="G36" s="13" t="s">
        <v>355</v>
      </c>
      <c r="H36" s="13" t="s">
        <v>187</v>
      </c>
    </row>
    <row r="37" s="2" customFormat="1" customHeight="1" spans="1:9">
      <c r="A37" s="13">
        <v>36</v>
      </c>
      <c r="B37" s="13" t="s">
        <v>347</v>
      </c>
      <c r="C37" s="13" t="s">
        <v>348</v>
      </c>
      <c r="D37" s="13" t="s">
        <v>61</v>
      </c>
      <c r="E37" s="13" t="s">
        <v>349</v>
      </c>
      <c r="F37" s="13" t="s">
        <v>350</v>
      </c>
      <c r="G37" s="13" t="s">
        <v>351</v>
      </c>
      <c r="H37" s="13" t="s">
        <v>187</v>
      </c>
      <c r="I37" s="2" t="s">
        <v>2469</v>
      </c>
    </row>
    <row r="38" s="2" customFormat="1" customHeight="1" spans="1:9">
      <c r="A38" s="13">
        <v>37</v>
      </c>
      <c r="B38" s="13" t="s">
        <v>306</v>
      </c>
      <c r="C38" s="13" t="s">
        <v>307</v>
      </c>
      <c r="D38" s="13" t="s">
        <v>301</v>
      </c>
      <c r="E38" s="13" t="s">
        <v>308</v>
      </c>
      <c r="F38" s="13" t="s">
        <v>309</v>
      </c>
      <c r="G38" s="13" t="s">
        <v>14</v>
      </c>
      <c r="H38" s="13" t="s">
        <v>193</v>
      </c>
      <c r="I38" s="2" t="s">
        <v>2470</v>
      </c>
    </row>
    <row r="39" s="2" customFormat="1" customHeight="1" spans="1:8">
      <c r="A39" s="13">
        <v>38</v>
      </c>
      <c r="B39" s="13" t="s">
        <v>299</v>
      </c>
      <c r="C39" s="13" t="s">
        <v>300</v>
      </c>
      <c r="D39" s="13" t="s">
        <v>301</v>
      </c>
      <c r="E39" s="13" t="s">
        <v>302</v>
      </c>
      <c r="F39" s="13" t="s">
        <v>303</v>
      </c>
      <c r="G39" s="13" t="s">
        <v>304</v>
      </c>
      <c r="H39" s="13" t="s">
        <v>193</v>
      </c>
    </row>
    <row r="40" s="2" customFormat="1" customHeight="1" spans="1:8">
      <c r="A40" s="13">
        <v>39</v>
      </c>
      <c r="B40" s="13" t="s">
        <v>384</v>
      </c>
      <c r="C40" s="13" t="s">
        <v>385</v>
      </c>
      <c r="D40" s="13" t="s">
        <v>54</v>
      </c>
      <c r="E40" s="13" t="s">
        <v>386</v>
      </c>
      <c r="F40" s="13" t="s">
        <v>387</v>
      </c>
      <c r="G40" s="13" t="s">
        <v>388</v>
      </c>
      <c r="H40" s="13" t="s">
        <v>182</v>
      </c>
    </row>
    <row r="41" s="2" customFormat="1" customHeight="1" spans="1:9">
      <c r="A41" s="13">
        <v>40</v>
      </c>
      <c r="B41" s="13" t="s">
        <v>336</v>
      </c>
      <c r="C41" s="13" t="s">
        <v>337</v>
      </c>
      <c r="D41" s="13" t="s">
        <v>301</v>
      </c>
      <c r="E41" s="13" t="s">
        <v>338</v>
      </c>
      <c r="F41" s="13" t="s">
        <v>339</v>
      </c>
      <c r="G41" s="13" t="s">
        <v>340</v>
      </c>
      <c r="H41" s="13" t="s">
        <v>193</v>
      </c>
      <c r="I41" s="2" t="s">
        <v>2470</v>
      </c>
    </row>
    <row r="42" s="2" customFormat="1" customHeight="1" spans="1:9">
      <c r="A42" s="13">
        <v>41</v>
      </c>
      <c r="B42" s="13" t="s">
        <v>484</v>
      </c>
      <c r="C42" s="13" t="s">
        <v>485</v>
      </c>
      <c r="D42" s="13" t="s">
        <v>54</v>
      </c>
      <c r="E42" s="13" t="s">
        <v>486</v>
      </c>
      <c r="F42" s="13" t="s">
        <v>487</v>
      </c>
      <c r="G42" s="13" t="s">
        <v>488</v>
      </c>
      <c r="H42" s="13" t="s">
        <v>170</v>
      </c>
      <c r="I42" s="2" t="s">
        <v>2469</v>
      </c>
    </row>
    <row r="43" s="2" customFormat="1" customHeight="1" spans="1:9">
      <c r="A43" s="13">
        <v>42</v>
      </c>
      <c r="B43" s="13" t="s">
        <v>321</v>
      </c>
      <c r="C43" s="13" t="s">
        <v>322</v>
      </c>
      <c r="D43" s="13" t="s">
        <v>54</v>
      </c>
      <c r="E43" s="13" t="s">
        <v>323</v>
      </c>
      <c r="F43" s="13" t="s">
        <v>324</v>
      </c>
      <c r="G43" s="13" t="s">
        <v>325</v>
      </c>
      <c r="H43" s="13" t="s">
        <v>193</v>
      </c>
      <c r="I43" s="2" t="s">
        <v>2470</v>
      </c>
    </row>
    <row r="44" s="2" customFormat="1" customHeight="1" spans="1:8">
      <c r="A44" s="13">
        <v>43</v>
      </c>
      <c r="B44" s="13" t="s">
        <v>460</v>
      </c>
      <c r="C44" s="13" t="s">
        <v>461</v>
      </c>
      <c r="D44" s="13" t="s">
        <v>46</v>
      </c>
      <c r="E44" s="13" t="s">
        <v>47</v>
      </c>
      <c r="F44" s="13" t="s">
        <v>48</v>
      </c>
      <c r="G44" s="13" t="s">
        <v>462</v>
      </c>
      <c r="H44" s="13" t="s">
        <v>176</v>
      </c>
    </row>
    <row r="45" s="2" customFormat="1" customHeight="1" spans="1:8">
      <c r="A45" s="13">
        <v>44</v>
      </c>
      <c r="B45" s="13" t="s">
        <v>539</v>
      </c>
      <c r="C45" s="13" t="s">
        <v>540</v>
      </c>
      <c r="D45" s="13" t="s">
        <v>61</v>
      </c>
      <c r="E45" s="13" t="s">
        <v>313</v>
      </c>
      <c r="F45" s="13" t="s">
        <v>314</v>
      </c>
      <c r="G45" s="13" t="s">
        <v>541</v>
      </c>
      <c r="H45" s="13" t="s">
        <v>150</v>
      </c>
    </row>
    <row r="46" s="2" customFormat="1" customHeight="1" spans="1:9">
      <c r="A46" s="13">
        <v>45</v>
      </c>
      <c r="B46" s="13" t="s">
        <v>438</v>
      </c>
      <c r="C46" s="13" t="s">
        <v>439</v>
      </c>
      <c r="D46" s="13" t="s">
        <v>54</v>
      </c>
      <c r="E46" s="13" t="s">
        <v>440</v>
      </c>
      <c r="F46" s="13" t="s">
        <v>441</v>
      </c>
      <c r="G46" s="13" t="s">
        <v>442</v>
      </c>
      <c r="H46" s="13" t="s">
        <v>176</v>
      </c>
      <c r="I46" s="2" t="s">
        <v>2469</v>
      </c>
    </row>
    <row r="47" s="2" customFormat="1" customHeight="1" spans="1:8">
      <c r="A47" s="13">
        <v>46</v>
      </c>
      <c r="B47" s="13" t="s">
        <v>357</v>
      </c>
      <c r="C47" s="13" t="s">
        <v>358</v>
      </c>
      <c r="D47" s="13" t="s">
        <v>46</v>
      </c>
      <c r="E47" s="13" t="s">
        <v>153</v>
      </c>
      <c r="F47" s="13" t="s">
        <v>154</v>
      </c>
      <c r="G47" s="13" t="s">
        <v>359</v>
      </c>
      <c r="H47" s="13" t="s">
        <v>187</v>
      </c>
    </row>
    <row r="48" s="2" customFormat="1" customHeight="1" spans="1:8">
      <c r="A48" s="13">
        <v>47</v>
      </c>
      <c r="B48" s="13" t="s">
        <v>294</v>
      </c>
      <c r="C48" s="13" t="s">
        <v>295</v>
      </c>
      <c r="D48" s="13" t="s">
        <v>54</v>
      </c>
      <c r="E48" s="13" t="s">
        <v>296</v>
      </c>
      <c r="F48" s="13" t="s">
        <v>297</v>
      </c>
      <c r="G48" s="13" t="s">
        <v>298</v>
      </c>
      <c r="H48" s="13" t="s">
        <v>193</v>
      </c>
    </row>
    <row r="49" s="2" customFormat="1" customHeight="1" spans="1:8">
      <c r="A49" s="13">
        <v>48</v>
      </c>
      <c r="B49" s="13" t="s">
        <v>381</v>
      </c>
      <c r="C49" s="13" t="s">
        <v>382</v>
      </c>
      <c r="D49" s="13" t="s">
        <v>54</v>
      </c>
      <c r="E49" s="13" t="s">
        <v>160</v>
      </c>
      <c r="F49" s="13" t="s">
        <v>161</v>
      </c>
      <c r="G49" s="13" t="s">
        <v>383</v>
      </c>
      <c r="H49" s="13" t="s">
        <v>182</v>
      </c>
    </row>
    <row r="50" s="2" customFormat="1" customHeight="1" spans="1:8">
      <c r="A50" s="13">
        <v>49</v>
      </c>
      <c r="B50" s="13" t="s">
        <v>512</v>
      </c>
      <c r="C50" s="13" t="s">
        <v>513</v>
      </c>
      <c r="D50" s="13" t="s">
        <v>54</v>
      </c>
      <c r="E50" s="13" t="s">
        <v>514</v>
      </c>
      <c r="F50" s="13" t="s">
        <v>515</v>
      </c>
      <c r="G50" s="13" t="s">
        <v>14</v>
      </c>
      <c r="H50" s="13" t="s">
        <v>157</v>
      </c>
    </row>
    <row r="51" s="2" customFormat="1" customHeight="1" spans="1:9">
      <c r="A51" s="13">
        <v>50</v>
      </c>
      <c r="B51" s="13" t="s">
        <v>422</v>
      </c>
      <c r="C51" s="13" t="s">
        <v>423</v>
      </c>
      <c r="D51" s="13" t="s">
        <v>46</v>
      </c>
      <c r="E51" s="13" t="s">
        <v>424</v>
      </c>
      <c r="F51" s="13" t="s">
        <v>425</v>
      </c>
      <c r="G51" s="13" t="s">
        <v>426</v>
      </c>
      <c r="H51" s="13" t="s">
        <v>176</v>
      </c>
      <c r="I51" s="2" t="s">
        <v>2471</v>
      </c>
    </row>
    <row r="52" s="2" customFormat="1" customHeight="1" spans="1:8">
      <c r="A52" s="13">
        <v>51</v>
      </c>
      <c r="B52" s="13" t="s">
        <v>529</v>
      </c>
      <c r="C52" s="13" t="s">
        <v>530</v>
      </c>
      <c r="D52" s="13" t="s">
        <v>2472</v>
      </c>
      <c r="E52" s="13" t="s">
        <v>531</v>
      </c>
      <c r="F52" s="14" t="s">
        <v>2473</v>
      </c>
      <c r="G52" s="13">
        <v>18789198078</v>
      </c>
      <c r="H52" s="13" t="s">
        <v>157</v>
      </c>
    </row>
    <row r="53" s="2" customFormat="1" customHeight="1" spans="1:8">
      <c r="A53" s="13">
        <v>52</v>
      </c>
      <c r="B53" s="13" t="s">
        <v>449</v>
      </c>
      <c r="C53" s="13" t="s">
        <v>450</v>
      </c>
      <c r="D53" s="13" t="s">
        <v>46</v>
      </c>
      <c r="E53" s="13" t="s">
        <v>451</v>
      </c>
      <c r="F53" s="13" t="s">
        <v>452</v>
      </c>
      <c r="G53" s="13" t="s">
        <v>453</v>
      </c>
      <c r="H53" s="13" t="s">
        <v>176</v>
      </c>
    </row>
    <row r="54" s="2" customFormat="1" customHeight="1" spans="1:9">
      <c r="A54" s="13">
        <v>53</v>
      </c>
      <c r="B54" s="13" t="s">
        <v>366</v>
      </c>
      <c r="C54" s="13" t="s">
        <v>367</v>
      </c>
      <c r="D54" s="13" t="s">
        <v>54</v>
      </c>
      <c r="E54" s="13" t="s">
        <v>368</v>
      </c>
      <c r="F54" s="13" t="s">
        <v>369</v>
      </c>
      <c r="G54" s="13" t="s">
        <v>370</v>
      </c>
      <c r="H54" s="13" t="s">
        <v>187</v>
      </c>
      <c r="I54" s="2" t="s">
        <v>2470</v>
      </c>
    </row>
    <row r="55" s="2" customFormat="1" customHeight="1" spans="1:8">
      <c r="A55" s="13">
        <v>54</v>
      </c>
      <c r="B55" s="13" t="s">
        <v>428</v>
      </c>
      <c r="C55" s="13" t="s">
        <v>429</v>
      </c>
      <c r="D55" s="13" t="s">
        <v>46</v>
      </c>
      <c r="E55" s="13" t="s">
        <v>430</v>
      </c>
      <c r="F55" s="13" t="s">
        <v>431</v>
      </c>
      <c r="G55" s="13" t="s">
        <v>432</v>
      </c>
      <c r="H55" s="13" t="s">
        <v>176</v>
      </c>
    </row>
    <row r="56" s="2" customFormat="1" customHeight="1" spans="1:8">
      <c r="A56" s="13">
        <v>55</v>
      </c>
      <c r="B56" s="13" t="s">
        <v>468</v>
      </c>
      <c r="C56" s="13" t="s">
        <v>469</v>
      </c>
      <c r="D56" s="13" t="s">
        <v>61</v>
      </c>
      <c r="E56" s="13" t="s">
        <v>470</v>
      </c>
      <c r="F56" s="13" t="s">
        <v>471</v>
      </c>
      <c r="G56" s="13" t="s">
        <v>472</v>
      </c>
      <c r="H56" s="13" t="s">
        <v>170</v>
      </c>
    </row>
    <row r="57" s="2" customFormat="1" customHeight="1" spans="1:9">
      <c r="A57" s="13">
        <v>56</v>
      </c>
      <c r="B57" s="13" t="s">
        <v>454</v>
      </c>
      <c r="C57" s="13" t="s">
        <v>455</v>
      </c>
      <c r="D57" s="13" t="s">
        <v>46</v>
      </c>
      <c r="E57" s="13" t="s">
        <v>456</v>
      </c>
      <c r="F57" s="13" t="s">
        <v>457</v>
      </c>
      <c r="G57" s="13" t="s">
        <v>458</v>
      </c>
      <c r="H57" s="13" t="s">
        <v>176</v>
      </c>
      <c r="I57" s="2" t="s">
        <v>2474</v>
      </c>
    </row>
    <row r="58" s="2" customFormat="1" customHeight="1" spans="1:8">
      <c r="A58" s="13">
        <v>57</v>
      </c>
      <c r="B58" s="13" t="s">
        <v>543</v>
      </c>
      <c r="C58" s="13" t="s">
        <v>544</v>
      </c>
      <c r="D58" s="13" t="s">
        <v>61</v>
      </c>
      <c r="E58" s="13" t="s">
        <v>545</v>
      </c>
      <c r="F58" s="13" t="s">
        <v>546</v>
      </c>
      <c r="G58" s="13" t="s">
        <v>547</v>
      </c>
      <c r="H58" s="13" t="s">
        <v>150</v>
      </c>
    </row>
    <row r="59" s="2" customFormat="1" customHeight="1" spans="1:8">
      <c r="A59" s="13">
        <v>58</v>
      </c>
      <c r="B59" s="13" t="s">
        <v>506</v>
      </c>
      <c r="C59" s="13" t="s">
        <v>507</v>
      </c>
      <c r="D59" s="13" t="s">
        <v>61</v>
      </c>
      <c r="E59" s="13" t="s">
        <v>508</v>
      </c>
      <c r="F59" s="13" t="s">
        <v>509</v>
      </c>
      <c r="G59" s="13" t="s">
        <v>510</v>
      </c>
      <c r="H59" s="13" t="s">
        <v>163</v>
      </c>
    </row>
    <row r="60" s="9" customFormat="1" customHeight="1" spans="1:9">
      <c r="A60" s="13">
        <v>59</v>
      </c>
      <c r="B60" s="15" t="s">
        <v>394</v>
      </c>
      <c r="C60" s="15" t="s">
        <v>395</v>
      </c>
      <c r="D60" s="15" t="s">
        <v>32</v>
      </c>
      <c r="E60" s="15" t="s">
        <v>396</v>
      </c>
      <c r="F60" s="15" t="s">
        <v>397</v>
      </c>
      <c r="G60" s="15" t="s">
        <v>398</v>
      </c>
      <c r="H60" s="15" t="s">
        <v>182</v>
      </c>
      <c r="I60" s="9" t="s">
        <v>2474</v>
      </c>
    </row>
    <row r="61" s="2" customFormat="1" customHeight="1" spans="1:8">
      <c r="A61" s="13">
        <v>60</v>
      </c>
      <c r="B61" s="13" t="s">
        <v>416</v>
      </c>
      <c r="C61" s="13" t="s">
        <v>417</v>
      </c>
      <c r="D61" s="13" t="s">
        <v>54</v>
      </c>
      <c r="E61" s="13" t="s">
        <v>418</v>
      </c>
      <c r="F61" s="13" t="s">
        <v>419</v>
      </c>
      <c r="G61" s="13" t="s">
        <v>420</v>
      </c>
      <c r="H61" s="13" t="s">
        <v>176</v>
      </c>
    </row>
    <row r="62" s="2" customFormat="1" customHeight="1" spans="1:8">
      <c r="A62" s="13">
        <v>61</v>
      </c>
      <c r="B62" s="13" t="s">
        <v>342</v>
      </c>
      <c r="C62" s="13" t="s">
        <v>343</v>
      </c>
      <c r="D62" s="13" t="s">
        <v>46</v>
      </c>
      <c r="E62" s="13" t="s">
        <v>344</v>
      </c>
      <c r="F62" s="13" t="s">
        <v>345</v>
      </c>
      <c r="G62" s="13" t="s">
        <v>346</v>
      </c>
      <c r="H62" s="13" t="s">
        <v>187</v>
      </c>
    </row>
    <row r="63" s="2" customFormat="1" customHeight="1" spans="1:8">
      <c r="A63" s="13">
        <v>62</v>
      </c>
      <c r="B63" s="13" t="s">
        <v>535</v>
      </c>
      <c r="C63" s="13" t="s">
        <v>536</v>
      </c>
      <c r="D63" s="13" t="s">
        <v>46</v>
      </c>
      <c r="E63" s="13" t="s">
        <v>190</v>
      </c>
      <c r="F63" s="13" t="s">
        <v>191</v>
      </c>
      <c r="G63" s="13" t="s">
        <v>537</v>
      </c>
      <c r="H63" s="13" t="s">
        <v>157</v>
      </c>
    </row>
    <row r="64" s="2" customFormat="1" customHeight="1" spans="1:8">
      <c r="A64" s="13">
        <v>63</v>
      </c>
      <c r="B64" s="13" t="s">
        <v>559</v>
      </c>
      <c r="C64" s="13" t="s">
        <v>560</v>
      </c>
      <c r="D64" s="13" t="s">
        <v>46</v>
      </c>
      <c r="E64" s="13" t="s">
        <v>561</v>
      </c>
      <c r="F64" s="13" t="s">
        <v>562</v>
      </c>
      <c r="G64" s="13" t="s">
        <v>563</v>
      </c>
      <c r="H64" s="13" t="s">
        <v>150</v>
      </c>
    </row>
    <row r="65" s="9" customFormat="1" customHeight="1" spans="1:9">
      <c r="A65" s="13">
        <v>64</v>
      </c>
      <c r="B65" s="15" t="s">
        <v>410</v>
      </c>
      <c r="C65" s="15" t="s">
        <v>411</v>
      </c>
      <c r="D65" s="15" t="s">
        <v>46</v>
      </c>
      <c r="E65" s="15" t="s">
        <v>412</v>
      </c>
      <c r="F65" s="15" t="s">
        <v>413</v>
      </c>
      <c r="G65" s="15" t="s">
        <v>414</v>
      </c>
      <c r="H65" s="15" t="s">
        <v>182</v>
      </c>
      <c r="I65" s="9" t="s">
        <v>2475</v>
      </c>
    </row>
    <row r="66" s="2" customFormat="1" customHeight="1" spans="1:8">
      <c r="A66" s="13">
        <v>65</v>
      </c>
      <c r="B66" s="13" t="s">
        <v>474</v>
      </c>
      <c r="C66" s="13" t="s">
        <v>475</v>
      </c>
      <c r="D66" s="13" t="s">
        <v>46</v>
      </c>
      <c r="E66" s="13" t="s">
        <v>430</v>
      </c>
      <c r="F66" s="13" t="s">
        <v>431</v>
      </c>
      <c r="G66" s="13" t="s">
        <v>476</v>
      </c>
      <c r="H66" s="13" t="s">
        <v>170</v>
      </c>
    </row>
    <row r="67" s="2" customFormat="1" customHeight="1" spans="1:8">
      <c r="A67" s="13">
        <v>66</v>
      </c>
      <c r="B67" s="13" t="s">
        <v>637</v>
      </c>
      <c r="C67" s="13" t="s">
        <v>638</v>
      </c>
      <c r="D67" s="13" t="s">
        <v>54</v>
      </c>
      <c r="E67" s="13" t="s">
        <v>639</v>
      </c>
      <c r="F67" s="13" t="s">
        <v>640</v>
      </c>
      <c r="G67" s="13" t="s">
        <v>641</v>
      </c>
      <c r="H67" s="13" t="s">
        <v>140</v>
      </c>
    </row>
    <row r="68" s="2" customFormat="1" customHeight="1" spans="1:8">
      <c r="A68" s="13">
        <v>67</v>
      </c>
      <c r="B68" s="13" t="s">
        <v>517</v>
      </c>
      <c r="C68" s="13" t="s">
        <v>518</v>
      </c>
      <c r="D68" s="13" t="s">
        <v>54</v>
      </c>
      <c r="E68" s="13" t="s">
        <v>519</v>
      </c>
      <c r="F68" s="13" t="s">
        <v>520</v>
      </c>
      <c r="G68" s="13" t="s">
        <v>521</v>
      </c>
      <c r="H68" s="13" t="s">
        <v>157</v>
      </c>
    </row>
    <row r="69" s="2" customFormat="1" customHeight="1" spans="1:8">
      <c r="A69" s="13">
        <v>68</v>
      </c>
      <c r="B69" s="13" t="s">
        <v>582</v>
      </c>
      <c r="C69" s="13" t="s">
        <v>583</v>
      </c>
      <c r="D69" s="13" t="s">
        <v>46</v>
      </c>
      <c r="E69" s="13" t="s">
        <v>584</v>
      </c>
      <c r="F69" s="13" t="s">
        <v>585</v>
      </c>
      <c r="G69" s="13" t="s">
        <v>586</v>
      </c>
      <c r="H69" s="13" t="s">
        <v>146</v>
      </c>
    </row>
    <row r="70" s="2" customFormat="1" customHeight="1" spans="1:8">
      <c r="A70" s="13">
        <v>69</v>
      </c>
      <c r="B70" s="13" t="s">
        <v>569</v>
      </c>
      <c r="C70" s="13" t="s">
        <v>570</v>
      </c>
      <c r="D70" s="13" t="s">
        <v>54</v>
      </c>
      <c r="E70" s="13" t="s">
        <v>418</v>
      </c>
      <c r="F70" s="13" t="s">
        <v>419</v>
      </c>
      <c r="G70" s="13" t="s">
        <v>571</v>
      </c>
      <c r="H70" s="13" t="s">
        <v>146</v>
      </c>
    </row>
    <row r="71" s="2" customFormat="1" customHeight="1" spans="1:8">
      <c r="A71" s="13">
        <v>70</v>
      </c>
      <c r="B71" s="13" t="s">
        <v>674</v>
      </c>
      <c r="C71" s="13" t="s">
        <v>675</v>
      </c>
      <c r="D71" s="13" t="s">
        <v>46</v>
      </c>
      <c r="E71" s="13" t="s">
        <v>234</v>
      </c>
      <c r="F71" s="13" t="s">
        <v>235</v>
      </c>
      <c r="G71" s="13" t="s">
        <v>676</v>
      </c>
      <c r="H71" s="13" t="s">
        <v>140</v>
      </c>
    </row>
    <row r="72" s="2" customFormat="1" customHeight="1" spans="1:9">
      <c r="A72" s="13">
        <v>71</v>
      </c>
      <c r="B72" s="13" t="s">
        <v>549</v>
      </c>
      <c r="C72" s="13" t="s">
        <v>550</v>
      </c>
      <c r="D72" s="13" t="s">
        <v>54</v>
      </c>
      <c r="E72" s="13" t="s">
        <v>252</v>
      </c>
      <c r="F72" s="13" t="s">
        <v>253</v>
      </c>
      <c r="G72" s="13" t="s">
        <v>551</v>
      </c>
      <c r="H72" s="13" t="s">
        <v>150</v>
      </c>
      <c r="I72" s="2" t="s">
        <v>2476</v>
      </c>
    </row>
    <row r="73" s="2" customFormat="1" customHeight="1" spans="1:8">
      <c r="A73" s="13">
        <v>72</v>
      </c>
      <c r="B73" s="13" t="s">
        <v>662</v>
      </c>
      <c r="C73" s="13" t="s">
        <v>663</v>
      </c>
      <c r="D73" s="13" t="s">
        <v>54</v>
      </c>
      <c r="E73" s="13" t="s">
        <v>664</v>
      </c>
      <c r="F73" s="13" t="s">
        <v>665</v>
      </c>
      <c r="G73" s="13" t="s">
        <v>666</v>
      </c>
      <c r="H73" s="13" t="s">
        <v>140</v>
      </c>
    </row>
    <row r="74" s="2" customFormat="1" customHeight="1" spans="1:9">
      <c r="A74" s="13">
        <v>73</v>
      </c>
      <c r="B74" s="13" t="s">
        <v>633</v>
      </c>
      <c r="C74" s="13" t="s">
        <v>634</v>
      </c>
      <c r="D74" s="13" t="s">
        <v>61</v>
      </c>
      <c r="E74" s="13" t="s">
        <v>313</v>
      </c>
      <c r="F74" s="13" t="s">
        <v>314</v>
      </c>
      <c r="G74" s="13" t="s">
        <v>635</v>
      </c>
      <c r="H74" s="13" t="s">
        <v>146</v>
      </c>
      <c r="I74" s="2" t="s">
        <v>2477</v>
      </c>
    </row>
    <row r="75" s="2" customFormat="1" customHeight="1" spans="1:8">
      <c r="A75" s="13">
        <v>74</v>
      </c>
      <c r="B75" s="13" t="s">
        <v>621</v>
      </c>
      <c r="C75" s="13" t="s">
        <v>622</v>
      </c>
      <c r="D75" s="13" t="s">
        <v>54</v>
      </c>
      <c r="E75" s="13" t="s">
        <v>623</v>
      </c>
      <c r="F75" s="13" t="s">
        <v>624</v>
      </c>
      <c r="G75" s="13" t="s">
        <v>625</v>
      </c>
      <c r="H75" s="13" t="s">
        <v>146</v>
      </c>
    </row>
    <row r="76" s="2" customFormat="1" customHeight="1" spans="1:8">
      <c r="A76" s="13">
        <v>75</v>
      </c>
      <c r="B76" s="13" t="s">
        <v>603</v>
      </c>
      <c r="C76" s="13" t="s">
        <v>604</v>
      </c>
      <c r="D76" s="13" t="s">
        <v>46</v>
      </c>
      <c r="E76" s="13" t="s">
        <v>605</v>
      </c>
      <c r="F76" s="13" t="s">
        <v>606</v>
      </c>
      <c r="G76" s="13" t="s">
        <v>607</v>
      </c>
      <c r="H76" s="13" t="s">
        <v>146</v>
      </c>
    </row>
    <row r="77" s="2" customFormat="1" customHeight="1" spans="1:9">
      <c r="A77" s="13">
        <v>76</v>
      </c>
      <c r="B77" s="13" t="s">
        <v>609</v>
      </c>
      <c r="C77" s="13" t="s">
        <v>610</v>
      </c>
      <c r="D77" s="13" t="s">
        <v>54</v>
      </c>
      <c r="E77" s="13" t="s">
        <v>486</v>
      </c>
      <c r="F77" s="13" t="s">
        <v>487</v>
      </c>
      <c r="G77" s="13" t="s">
        <v>611</v>
      </c>
      <c r="H77" s="13" t="s">
        <v>146</v>
      </c>
      <c r="I77" s="2" t="s">
        <v>2470</v>
      </c>
    </row>
    <row r="78" s="2" customFormat="1" customHeight="1" spans="1:9">
      <c r="A78" s="13">
        <v>77</v>
      </c>
      <c r="B78" s="13" t="s">
        <v>523</v>
      </c>
      <c r="C78" s="13" t="s">
        <v>524</v>
      </c>
      <c r="D78" s="13" t="s">
        <v>54</v>
      </c>
      <c r="E78" s="13" t="s">
        <v>525</v>
      </c>
      <c r="F78" s="13" t="s">
        <v>526</v>
      </c>
      <c r="G78" s="13" t="s">
        <v>527</v>
      </c>
      <c r="H78" s="13" t="s">
        <v>157</v>
      </c>
      <c r="I78" s="2" t="s">
        <v>2471</v>
      </c>
    </row>
    <row r="79" s="2" customFormat="1" customHeight="1" spans="1:8">
      <c r="A79" s="13">
        <v>78</v>
      </c>
      <c r="B79" s="13" t="s">
        <v>656</v>
      </c>
      <c r="C79" s="13" t="s">
        <v>657</v>
      </c>
      <c r="D79" s="13" t="s">
        <v>61</v>
      </c>
      <c r="E79" s="13" t="s">
        <v>658</v>
      </c>
      <c r="F79" s="13" t="s">
        <v>659</v>
      </c>
      <c r="G79" s="13" t="s">
        <v>660</v>
      </c>
      <c r="H79" s="13" t="s">
        <v>140</v>
      </c>
    </row>
    <row r="80" s="10" customFormat="1" customHeight="1" spans="1:9">
      <c r="A80" s="13">
        <v>79</v>
      </c>
      <c r="B80" s="17" t="s">
        <v>756</v>
      </c>
      <c r="C80" s="18" t="s">
        <v>757</v>
      </c>
      <c r="D80" s="17" t="s">
        <v>2478</v>
      </c>
      <c r="E80" s="17" t="s">
        <v>2479</v>
      </c>
      <c r="F80" s="18" t="s">
        <v>2480</v>
      </c>
      <c r="G80" s="17" t="s">
        <v>760</v>
      </c>
      <c r="H80" s="17" t="s">
        <v>134</v>
      </c>
      <c r="I80" s="10" t="s">
        <v>2481</v>
      </c>
    </row>
    <row r="81" s="2" customFormat="1" customHeight="1" spans="1:8">
      <c r="A81" s="13">
        <v>80</v>
      </c>
      <c r="B81" s="13" t="s">
        <v>588</v>
      </c>
      <c r="C81" s="13" t="s">
        <v>589</v>
      </c>
      <c r="D81" s="13" t="s">
        <v>61</v>
      </c>
      <c r="E81" s="13" t="s">
        <v>590</v>
      </c>
      <c r="F81" s="13" t="s">
        <v>591</v>
      </c>
      <c r="G81" s="13" t="s">
        <v>592</v>
      </c>
      <c r="H81" s="13" t="s">
        <v>146</v>
      </c>
    </row>
    <row r="82" s="2" customFormat="1" customHeight="1" spans="1:8">
      <c r="A82" s="13">
        <v>81</v>
      </c>
      <c r="B82" s="13" t="s">
        <v>668</v>
      </c>
      <c r="C82" s="13" t="s">
        <v>669</v>
      </c>
      <c r="D82" s="13" t="s">
        <v>46</v>
      </c>
      <c r="E82" s="13" t="s">
        <v>670</v>
      </c>
      <c r="F82" s="13" t="s">
        <v>671</v>
      </c>
      <c r="G82" s="13" t="s">
        <v>672</v>
      </c>
      <c r="H82" s="13" t="s">
        <v>140</v>
      </c>
    </row>
    <row r="83" s="2" customFormat="1" customHeight="1" spans="1:8">
      <c r="A83" s="13">
        <v>82</v>
      </c>
      <c r="B83" s="13" t="s">
        <v>678</v>
      </c>
      <c r="C83" s="13" t="s">
        <v>679</v>
      </c>
      <c r="D83" s="13" t="s">
        <v>46</v>
      </c>
      <c r="E83" s="13" t="s">
        <v>430</v>
      </c>
      <c r="F83" s="13" t="s">
        <v>431</v>
      </c>
      <c r="G83" s="13" t="s">
        <v>680</v>
      </c>
      <c r="H83" s="13" t="s">
        <v>140</v>
      </c>
    </row>
    <row r="84" s="2" customFormat="1" customHeight="1" spans="1:8">
      <c r="A84" s="13">
        <v>83</v>
      </c>
      <c r="B84" s="13" t="s">
        <v>709</v>
      </c>
      <c r="C84" s="13" t="s">
        <v>710</v>
      </c>
      <c r="D84" s="13" t="s">
        <v>54</v>
      </c>
      <c r="E84" s="13" t="s">
        <v>664</v>
      </c>
      <c r="F84" s="13" t="s">
        <v>665</v>
      </c>
      <c r="G84" s="13" t="s">
        <v>711</v>
      </c>
      <c r="H84" s="13" t="s">
        <v>134</v>
      </c>
    </row>
    <row r="85" s="2" customFormat="1" customHeight="1" spans="1:8">
      <c r="A85" s="13">
        <v>84</v>
      </c>
      <c r="B85" s="13" t="s">
        <v>777</v>
      </c>
      <c r="C85" s="13" t="s">
        <v>778</v>
      </c>
      <c r="D85" s="13" t="s">
        <v>54</v>
      </c>
      <c r="E85" s="13" t="s">
        <v>779</v>
      </c>
      <c r="F85" s="13" t="s">
        <v>780</v>
      </c>
      <c r="G85" s="13" t="s">
        <v>14</v>
      </c>
      <c r="H85" s="13" t="s">
        <v>129</v>
      </c>
    </row>
    <row r="86" s="2" customFormat="1" customHeight="1" spans="1:8">
      <c r="A86" s="13">
        <v>85</v>
      </c>
      <c r="B86" s="13" t="s">
        <v>613</v>
      </c>
      <c r="C86" s="13" t="s">
        <v>614</v>
      </c>
      <c r="D86" s="13" t="s">
        <v>54</v>
      </c>
      <c r="E86" s="13" t="s">
        <v>440</v>
      </c>
      <c r="F86" s="13" t="s">
        <v>441</v>
      </c>
      <c r="G86" s="13" t="s">
        <v>615</v>
      </c>
      <c r="H86" s="13" t="s">
        <v>146</v>
      </c>
    </row>
    <row r="87" s="2" customFormat="1" customHeight="1" spans="1:8">
      <c r="A87" s="13">
        <v>86</v>
      </c>
      <c r="B87" s="13" t="s">
        <v>2281</v>
      </c>
      <c r="C87" s="13" t="s">
        <v>2282</v>
      </c>
      <c r="D87" s="13" t="s">
        <v>46</v>
      </c>
      <c r="E87" s="13" t="s">
        <v>1015</v>
      </c>
      <c r="F87" s="13" t="s">
        <v>1016</v>
      </c>
      <c r="G87" s="13" t="s">
        <v>2283</v>
      </c>
      <c r="H87" s="13" t="s">
        <v>78</v>
      </c>
    </row>
    <row r="88" s="2" customFormat="1" customHeight="1" spans="1:8">
      <c r="A88" s="13">
        <v>87</v>
      </c>
      <c r="B88" s="13" t="s">
        <v>627</v>
      </c>
      <c r="C88" s="13" t="s">
        <v>628</v>
      </c>
      <c r="D88" s="13" t="s">
        <v>61</v>
      </c>
      <c r="E88" s="13" t="s">
        <v>629</v>
      </c>
      <c r="F88" s="13" t="s">
        <v>630</v>
      </c>
      <c r="G88" s="13" t="s">
        <v>631</v>
      </c>
      <c r="H88" s="13" t="s">
        <v>146</v>
      </c>
    </row>
    <row r="89" s="2" customFormat="1" customHeight="1" spans="1:8">
      <c r="A89" s="13">
        <v>88</v>
      </c>
      <c r="B89" s="13" t="s">
        <v>939</v>
      </c>
      <c r="C89" s="13" t="s">
        <v>940</v>
      </c>
      <c r="D89" s="13" t="s">
        <v>32</v>
      </c>
      <c r="E89" s="13" t="s">
        <v>941</v>
      </c>
      <c r="F89" s="13" t="s">
        <v>942</v>
      </c>
      <c r="G89" s="13" t="s">
        <v>943</v>
      </c>
      <c r="H89" s="13" t="s">
        <v>123</v>
      </c>
    </row>
    <row r="90" s="2" customFormat="1" customHeight="1" spans="1:8">
      <c r="A90" s="13">
        <v>89</v>
      </c>
      <c r="B90" s="13" t="s">
        <v>1007</v>
      </c>
      <c r="C90" s="13" t="s">
        <v>1008</v>
      </c>
      <c r="D90" s="13" t="s">
        <v>61</v>
      </c>
      <c r="E90" s="13" t="s">
        <v>1009</v>
      </c>
      <c r="F90" s="13" t="s">
        <v>1010</v>
      </c>
      <c r="G90" s="13" t="s">
        <v>1011</v>
      </c>
      <c r="H90" s="13" t="s">
        <v>123</v>
      </c>
    </row>
    <row r="91" s="2" customFormat="1" customHeight="1" spans="1:8">
      <c r="A91" s="13">
        <v>90</v>
      </c>
      <c r="B91" s="13" t="s">
        <v>884</v>
      </c>
      <c r="C91" s="13" t="s">
        <v>885</v>
      </c>
      <c r="D91" s="13" t="s">
        <v>61</v>
      </c>
      <c r="E91" s="13" t="s">
        <v>886</v>
      </c>
      <c r="F91" s="13" t="s">
        <v>887</v>
      </c>
      <c r="G91" s="13" t="s">
        <v>888</v>
      </c>
      <c r="H91" s="13" t="s">
        <v>129</v>
      </c>
    </row>
    <row r="92" s="2" customFormat="1" customHeight="1" spans="1:8">
      <c r="A92" s="13">
        <v>91</v>
      </c>
      <c r="B92" s="13" t="s">
        <v>692</v>
      </c>
      <c r="C92" s="13" t="s">
        <v>693</v>
      </c>
      <c r="D92" s="13" t="s">
        <v>301</v>
      </c>
      <c r="E92" s="13" t="s">
        <v>694</v>
      </c>
      <c r="F92" s="13" t="s">
        <v>695</v>
      </c>
      <c r="G92" s="13" t="s">
        <v>14</v>
      </c>
      <c r="H92" s="13" t="s">
        <v>134</v>
      </c>
    </row>
    <row r="93" s="2" customFormat="1" customHeight="1" spans="1:8">
      <c r="A93" s="13">
        <v>92</v>
      </c>
      <c r="B93" s="13" t="s">
        <v>910</v>
      </c>
      <c r="C93" s="13" t="s">
        <v>911</v>
      </c>
      <c r="D93" s="13" t="s">
        <v>46</v>
      </c>
      <c r="E93" s="13" t="s">
        <v>670</v>
      </c>
      <c r="F93" s="13" t="s">
        <v>671</v>
      </c>
      <c r="G93" s="13" t="s">
        <v>912</v>
      </c>
      <c r="H93" s="13" t="s">
        <v>123</v>
      </c>
    </row>
    <row r="94" s="2" customFormat="1" customHeight="1" spans="1:8">
      <c r="A94" s="13">
        <v>93</v>
      </c>
      <c r="B94" s="13" t="s">
        <v>721</v>
      </c>
      <c r="C94" s="13" t="s">
        <v>722</v>
      </c>
      <c r="D94" s="13" t="s">
        <v>301</v>
      </c>
      <c r="E94" s="13" t="s">
        <v>723</v>
      </c>
      <c r="F94" s="13" t="s">
        <v>724</v>
      </c>
      <c r="G94" s="13" t="s">
        <v>725</v>
      </c>
      <c r="H94" s="13" t="s">
        <v>134</v>
      </c>
    </row>
    <row r="95" s="2" customFormat="1" customHeight="1" spans="1:8">
      <c r="A95" s="13">
        <v>94</v>
      </c>
      <c r="B95" s="13" t="s">
        <v>617</v>
      </c>
      <c r="C95" s="13" t="s">
        <v>618</v>
      </c>
      <c r="D95" s="13" t="s">
        <v>46</v>
      </c>
      <c r="E95" s="13" t="s">
        <v>153</v>
      </c>
      <c r="F95" s="13" t="s">
        <v>154</v>
      </c>
      <c r="G95" s="13" t="s">
        <v>619</v>
      </c>
      <c r="H95" s="13" t="s">
        <v>146</v>
      </c>
    </row>
    <row r="96" s="2" customFormat="1" customHeight="1" spans="1:8">
      <c r="A96" s="13">
        <v>95</v>
      </c>
      <c r="B96" s="13" t="s">
        <v>826</v>
      </c>
      <c r="C96" s="13" t="s">
        <v>827</v>
      </c>
      <c r="D96" s="13" t="s">
        <v>46</v>
      </c>
      <c r="E96" s="13" t="s">
        <v>451</v>
      </c>
      <c r="F96" s="13" t="s">
        <v>452</v>
      </c>
      <c r="G96" s="13" t="s">
        <v>828</v>
      </c>
      <c r="H96" s="13" t="s">
        <v>129</v>
      </c>
    </row>
    <row r="97" s="2" customFormat="1" customHeight="1" spans="1:8">
      <c r="A97" s="13">
        <v>96</v>
      </c>
      <c r="B97" s="13" t="s">
        <v>553</v>
      </c>
      <c r="C97" s="13" t="s">
        <v>554</v>
      </c>
      <c r="D97" s="13" t="s">
        <v>54</v>
      </c>
      <c r="E97" s="13" t="s">
        <v>555</v>
      </c>
      <c r="F97" s="13" t="s">
        <v>556</v>
      </c>
      <c r="G97" s="13" t="s">
        <v>557</v>
      </c>
      <c r="H97" s="13" t="s">
        <v>150</v>
      </c>
    </row>
    <row r="98" s="2" customFormat="1" customHeight="1" spans="1:8">
      <c r="A98" s="13">
        <v>97</v>
      </c>
      <c r="B98" s="13" t="s">
        <v>737</v>
      </c>
      <c r="C98" s="13" t="s">
        <v>738</v>
      </c>
      <c r="D98" s="13" t="s">
        <v>301</v>
      </c>
      <c r="E98" s="13" t="s">
        <v>338</v>
      </c>
      <c r="F98" s="13" t="s">
        <v>339</v>
      </c>
      <c r="G98" s="13" t="s">
        <v>14</v>
      </c>
      <c r="H98" s="13" t="s">
        <v>134</v>
      </c>
    </row>
    <row r="99" s="2" customFormat="1" customHeight="1" spans="1:8">
      <c r="A99" s="13">
        <v>98</v>
      </c>
      <c r="B99" s="13" t="s">
        <v>801</v>
      </c>
      <c r="C99" s="13" t="s">
        <v>802</v>
      </c>
      <c r="D99" s="13" t="s">
        <v>54</v>
      </c>
      <c r="E99" s="13" t="s">
        <v>758</v>
      </c>
      <c r="F99" s="13" t="s">
        <v>759</v>
      </c>
      <c r="G99" s="13" t="s">
        <v>803</v>
      </c>
      <c r="H99" s="13" t="s">
        <v>129</v>
      </c>
    </row>
    <row r="100" s="2" customFormat="1" customHeight="1" spans="1:8">
      <c r="A100" s="13">
        <v>99</v>
      </c>
      <c r="B100" s="13" t="s">
        <v>1013</v>
      </c>
      <c r="C100" s="13" t="s">
        <v>1014</v>
      </c>
      <c r="D100" s="13" t="s">
        <v>46</v>
      </c>
      <c r="E100" s="13" t="s">
        <v>1015</v>
      </c>
      <c r="F100" s="13" t="s">
        <v>1016</v>
      </c>
      <c r="G100" s="13" t="s">
        <v>1017</v>
      </c>
      <c r="H100" s="13" t="s">
        <v>123</v>
      </c>
    </row>
    <row r="101" s="2" customFormat="1" customHeight="1" spans="1:8">
      <c r="A101" s="13">
        <v>100</v>
      </c>
      <c r="B101" s="13" t="s">
        <v>686</v>
      </c>
      <c r="C101" s="13" t="s">
        <v>687</v>
      </c>
      <c r="D101" s="13" t="s">
        <v>61</v>
      </c>
      <c r="E101" s="13" t="s">
        <v>688</v>
      </c>
      <c r="F101" s="13" t="s">
        <v>689</v>
      </c>
      <c r="G101" s="13" t="s">
        <v>690</v>
      </c>
      <c r="H101" s="13" t="s">
        <v>134</v>
      </c>
    </row>
    <row r="102" s="2" customFormat="1" customHeight="1" spans="1:8">
      <c r="A102" s="13">
        <v>101</v>
      </c>
      <c r="B102" s="13" t="s">
        <v>565</v>
      </c>
      <c r="C102" s="13" t="s">
        <v>566</v>
      </c>
      <c r="D102" s="13" t="s">
        <v>46</v>
      </c>
      <c r="E102" s="13" t="s">
        <v>344</v>
      </c>
      <c r="F102" s="13" t="s">
        <v>345</v>
      </c>
      <c r="G102" s="13" t="s">
        <v>567</v>
      </c>
      <c r="H102" s="13" t="s">
        <v>150</v>
      </c>
    </row>
    <row r="103" s="2" customFormat="1" customHeight="1" spans="1:8">
      <c r="A103" s="13">
        <v>102</v>
      </c>
      <c r="B103" s="13" t="s">
        <v>1112</v>
      </c>
      <c r="C103" s="13" t="s">
        <v>1113</v>
      </c>
      <c r="D103" s="13" t="s">
        <v>54</v>
      </c>
      <c r="E103" s="13" t="s">
        <v>779</v>
      </c>
      <c r="F103" s="13" t="s">
        <v>780</v>
      </c>
      <c r="G103" s="13" t="s">
        <v>14</v>
      </c>
      <c r="H103" s="13" t="s">
        <v>116</v>
      </c>
    </row>
    <row r="104" s="2" customFormat="1" customHeight="1" spans="1:8">
      <c r="A104" s="13">
        <v>103</v>
      </c>
      <c r="B104" s="13" t="s">
        <v>2175</v>
      </c>
      <c r="C104" s="13" t="s">
        <v>2176</v>
      </c>
      <c r="D104" s="13" t="s">
        <v>54</v>
      </c>
      <c r="E104" s="13" t="s">
        <v>368</v>
      </c>
      <c r="F104" s="13" t="s">
        <v>369</v>
      </c>
      <c r="G104" s="13" t="s">
        <v>2177</v>
      </c>
      <c r="H104" s="13" t="s">
        <v>85</v>
      </c>
    </row>
    <row r="105" s="2" customFormat="1" customHeight="1" spans="1:8">
      <c r="A105" s="13">
        <v>104</v>
      </c>
      <c r="B105" s="13" t="s">
        <v>983</v>
      </c>
      <c r="C105" s="13" t="s">
        <v>984</v>
      </c>
      <c r="D105" s="13" t="s">
        <v>61</v>
      </c>
      <c r="E105" s="13" t="s">
        <v>985</v>
      </c>
      <c r="F105" s="13" t="s">
        <v>986</v>
      </c>
      <c r="G105" s="13" t="s">
        <v>987</v>
      </c>
      <c r="H105" s="13" t="s">
        <v>123</v>
      </c>
    </row>
    <row r="106" s="2" customFormat="1" customHeight="1" spans="1:8">
      <c r="A106" s="13">
        <v>105</v>
      </c>
      <c r="B106" s="13" t="s">
        <v>703</v>
      </c>
      <c r="C106" s="13" t="s">
        <v>704</v>
      </c>
      <c r="D106" s="13" t="s">
        <v>54</v>
      </c>
      <c r="E106" s="13" t="s">
        <v>705</v>
      </c>
      <c r="F106" s="13" t="s">
        <v>706</v>
      </c>
      <c r="G106" s="13" t="s">
        <v>707</v>
      </c>
      <c r="H106" s="13" t="s">
        <v>134</v>
      </c>
    </row>
    <row r="107" s="2" customFormat="1" customHeight="1" spans="1:8">
      <c r="A107" s="13">
        <v>106</v>
      </c>
      <c r="B107" s="13" t="s">
        <v>750</v>
      </c>
      <c r="C107" s="13" t="s">
        <v>751</v>
      </c>
      <c r="D107" s="13" t="s">
        <v>46</v>
      </c>
      <c r="E107" s="13" t="s">
        <v>752</v>
      </c>
      <c r="F107" s="13" t="s">
        <v>753</v>
      </c>
      <c r="G107" s="13" t="s">
        <v>754</v>
      </c>
      <c r="H107" s="13" t="s">
        <v>134</v>
      </c>
    </row>
    <row r="108" s="2" customFormat="1" customHeight="1" spans="1:8">
      <c r="A108" s="13">
        <v>107</v>
      </c>
      <c r="B108" s="13" t="s">
        <v>782</v>
      </c>
      <c r="C108" s="13" t="s">
        <v>783</v>
      </c>
      <c r="D108" s="13" t="s">
        <v>46</v>
      </c>
      <c r="E108" s="13" t="s">
        <v>784</v>
      </c>
      <c r="F108" s="13" t="s">
        <v>785</v>
      </c>
      <c r="G108" s="13" t="s">
        <v>786</v>
      </c>
      <c r="H108" s="13" t="s">
        <v>129</v>
      </c>
    </row>
    <row r="109" s="2" customFormat="1" customHeight="1" spans="1:8">
      <c r="A109" s="13">
        <v>108</v>
      </c>
      <c r="B109" s="13" t="s">
        <v>904</v>
      </c>
      <c r="C109" s="13" t="s">
        <v>905</v>
      </c>
      <c r="D109" s="13" t="s">
        <v>61</v>
      </c>
      <c r="E109" s="13" t="s">
        <v>906</v>
      </c>
      <c r="F109" s="13" t="s">
        <v>907</v>
      </c>
      <c r="G109" s="13" t="s">
        <v>908</v>
      </c>
      <c r="H109" s="13" t="s">
        <v>123</v>
      </c>
    </row>
    <row r="110" s="2" customFormat="1" customHeight="1" spans="1:8">
      <c r="A110" s="13">
        <v>109</v>
      </c>
      <c r="B110" s="13" t="s">
        <v>788</v>
      </c>
      <c r="C110" s="13" t="s">
        <v>789</v>
      </c>
      <c r="D110" s="13" t="s">
        <v>46</v>
      </c>
      <c r="E110" s="13" t="s">
        <v>561</v>
      </c>
      <c r="F110" s="13" t="s">
        <v>562</v>
      </c>
      <c r="G110" s="13" t="s">
        <v>790</v>
      </c>
      <c r="H110" s="13" t="s">
        <v>129</v>
      </c>
    </row>
    <row r="111" s="2" customFormat="1" customHeight="1" spans="1:8">
      <c r="A111" s="13">
        <v>110</v>
      </c>
      <c r="B111" s="13" t="s">
        <v>956</v>
      </c>
      <c r="C111" s="13" t="s">
        <v>957</v>
      </c>
      <c r="D111" s="13" t="s">
        <v>46</v>
      </c>
      <c r="E111" s="13" t="s">
        <v>958</v>
      </c>
      <c r="F111" s="13" t="s">
        <v>959</v>
      </c>
      <c r="G111" s="13" t="s">
        <v>960</v>
      </c>
      <c r="H111" s="13" t="s">
        <v>123</v>
      </c>
    </row>
    <row r="112" s="2" customFormat="1" customHeight="1" spans="1:8">
      <c r="A112" s="13">
        <v>111</v>
      </c>
      <c r="B112" s="13" t="s">
        <v>643</v>
      </c>
      <c r="C112" s="13" t="s">
        <v>644</v>
      </c>
      <c r="D112" s="13" t="s">
        <v>301</v>
      </c>
      <c r="E112" s="13" t="s">
        <v>645</v>
      </c>
      <c r="F112" s="13" t="s">
        <v>646</v>
      </c>
      <c r="G112" s="13" t="s">
        <v>647</v>
      </c>
      <c r="H112" s="13" t="s">
        <v>140</v>
      </c>
    </row>
    <row r="113" s="2" customFormat="1" customHeight="1" spans="1:8">
      <c r="A113" s="13">
        <v>112</v>
      </c>
      <c r="B113" s="13" t="s">
        <v>815</v>
      </c>
      <c r="C113" s="13" t="s">
        <v>816</v>
      </c>
      <c r="D113" s="13" t="s">
        <v>46</v>
      </c>
      <c r="E113" s="13" t="s">
        <v>817</v>
      </c>
      <c r="F113" s="13" t="s">
        <v>818</v>
      </c>
      <c r="G113" s="13" t="s">
        <v>819</v>
      </c>
      <c r="H113" s="13" t="s">
        <v>129</v>
      </c>
    </row>
    <row r="114" s="2" customFormat="1" customHeight="1" spans="1:8">
      <c r="A114" s="13">
        <v>113</v>
      </c>
      <c r="B114" s="13" t="s">
        <v>1266</v>
      </c>
      <c r="C114" s="13" t="s">
        <v>1267</v>
      </c>
      <c r="D114" s="13" t="s">
        <v>46</v>
      </c>
      <c r="E114" s="13" t="s">
        <v>1268</v>
      </c>
      <c r="F114" s="13" t="s">
        <v>1269</v>
      </c>
      <c r="G114" s="13" t="s">
        <v>1270</v>
      </c>
      <c r="H114" s="13" t="s">
        <v>110</v>
      </c>
    </row>
    <row r="115" s="2" customFormat="1" customHeight="1" spans="1:8">
      <c r="A115" s="13">
        <v>114</v>
      </c>
      <c r="B115" s="13" t="s">
        <v>1146</v>
      </c>
      <c r="C115" s="13" t="s">
        <v>1147</v>
      </c>
      <c r="D115" s="13" t="s">
        <v>46</v>
      </c>
      <c r="E115" s="13" t="s">
        <v>47</v>
      </c>
      <c r="F115" s="13" t="s">
        <v>48</v>
      </c>
      <c r="G115" s="13" t="s">
        <v>1148</v>
      </c>
      <c r="H115" s="13" t="s">
        <v>110</v>
      </c>
    </row>
    <row r="116" s="2" customFormat="1" customHeight="1" spans="1:8">
      <c r="A116" s="13">
        <v>115</v>
      </c>
      <c r="B116" s="13" t="s">
        <v>890</v>
      </c>
      <c r="C116" s="13" t="s">
        <v>891</v>
      </c>
      <c r="D116" s="13" t="s">
        <v>46</v>
      </c>
      <c r="E116" s="13" t="s">
        <v>179</v>
      </c>
      <c r="F116" s="13" t="s">
        <v>180</v>
      </c>
      <c r="G116" s="13" t="s">
        <v>892</v>
      </c>
      <c r="H116" s="13" t="s">
        <v>129</v>
      </c>
    </row>
    <row r="117" s="2" customFormat="1" customHeight="1" spans="1:8">
      <c r="A117" s="13">
        <v>116</v>
      </c>
      <c r="B117" s="13" t="s">
        <v>1052</v>
      </c>
      <c r="C117" s="13" t="s">
        <v>1053</v>
      </c>
      <c r="D117" s="13" t="s">
        <v>301</v>
      </c>
      <c r="E117" s="13" t="s">
        <v>1054</v>
      </c>
      <c r="F117" s="13" t="s">
        <v>1055</v>
      </c>
      <c r="G117" s="13" t="s">
        <v>1056</v>
      </c>
      <c r="H117" s="13" t="s">
        <v>116</v>
      </c>
    </row>
    <row r="118" s="2" customFormat="1" customHeight="1" spans="1:8">
      <c r="A118" s="13">
        <v>117</v>
      </c>
      <c r="B118" s="13" t="s">
        <v>838</v>
      </c>
      <c r="C118" s="13" t="s">
        <v>839</v>
      </c>
      <c r="D118" s="13" t="s">
        <v>54</v>
      </c>
      <c r="E118" s="13" t="s">
        <v>160</v>
      </c>
      <c r="F118" s="13" t="s">
        <v>161</v>
      </c>
      <c r="G118" s="13" t="s">
        <v>840</v>
      </c>
      <c r="H118" s="13" t="s">
        <v>129</v>
      </c>
    </row>
    <row r="119" s="2" customFormat="1" customHeight="1" spans="1:8">
      <c r="A119" s="13">
        <v>118</v>
      </c>
      <c r="B119" s="13" t="s">
        <v>697</v>
      </c>
      <c r="C119" s="13" t="s">
        <v>698</v>
      </c>
      <c r="D119" s="13" t="s">
        <v>54</v>
      </c>
      <c r="E119" s="13" t="s">
        <v>699</v>
      </c>
      <c r="F119" s="13" t="s">
        <v>700</v>
      </c>
      <c r="G119" s="13" t="s">
        <v>701</v>
      </c>
      <c r="H119" s="13" t="s">
        <v>134</v>
      </c>
    </row>
    <row r="120" s="2" customFormat="1" customHeight="1" spans="1:8">
      <c r="A120" s="13">
        <v>119</v>
      </c>
      <c r="B120" s="13" t="s">
        <v>727</v>
      </c>
      <c r="C120" s="13" t="s">
        <v>728</v>
      </c>
      <c r="D120" s="13" t="s">
        <v>54</v>
      </c>
      <c r="E120" s="13" t="s">
        <v>519</v>
      </c>
      <c r="F120" s="13" t="s">
        <v>520</v>
      </c>
      <c r="G120" s="13" t="s">
        <v>729</v>
      </c>
      <c r="H120" s="13" t="s">
        <v>134</v>
      </c>
    </row>
    <row r="121" s="2" customFormat="1" customHeight="1" spans="1:8">
      <c r="A121" s="13">
        <v>120</v>
      </c>
      <c r="B121" s="13" t="s">
        <v>834</v>
      </c>
      <c r="C121" s="13" t="s">
        <v>835</v>
      </c>
      <c r="D121" s="13" t="s">
        <v>46</v>
      </c>
      <c r="E121" s="13" t="s">
        <v>234</v>
      </c>
      <c r="F121" s="13" t="s">
        <v>235</v>
      </c>
      <c r="G121" s="13" t="s">
        <v>836</v>
      </c>
      <c r="H121" s="13" t="s">
        <v>129</v>
      </c>
    </row>
    <row r="122" s="2" customFormat="1" customHeight="1" spans="1:8">
      <c r="A122" s="13">
        <v>121</v>
      </c>
      <c r="B122" s="13" t="s">
        <v>878</v>
      </c>
      <c r="C122" s="13" t="s">
        <v>879</v>
      </c>
      <c r="D122" s="13" t="s">
        <v>54</v>
      </c>
      <c r="E122" s="13" t="s">
        <v>880</v>
      </c>
      <c r="F122" s="13" t="s">
        <v>881</v>
      </c>
      <c r="G122" s="13" t="s">
        <v>882</v>
      </c>
      <c r="H122" s="13" t="s">
        <v>129</v>
      </c>
    </row>
    <row r="123" s="2" customFormat="1" customHeight="1" spans="1:8">
      <c r="A123" s="13">
        <v>122</v>
      </c>
      <c r="B123" s="13" t="s">
        <v>1173</v>
      </c>
      <c r="C123" s="13" t="s">
        <v>1174</v>
      </c>
      <c r="D123" s="13" t="s">
        <v>61</v>
      </c>
      <c r="E123" s="13" t="s">
        <v>1175</v>
      </c>
      <c r="F123" s="13" t="s">
        <v>1176</v>
      </c>
      <c r="G123" s="13" t="s">
        <v>1177</v>
      </c>
      <c r="H123" s="13" t="s">
        <v>110</v>
      </c>
    </row>
    <row r="124" s="2" customFormat="1" customHeight="1" spans="1:8">
      <c r="A124" s="13">
        <v>123</v>
      </c>
      <c r="B124" s="13" t="s">
        <v>894</v>
      </c>
      <c r="C124" s="13" t="s">
        <v>895</v>
      </c>
      <c r="D124" s="13" t="s">
        <v>46</v>
      </c>
      <c r="E124" s="13" t="s">
        <v>234</v>
      </c>
      <c r="F124" s="13" t="s">
        <v>235</v>
      </c>
      <c r="G124" s="13" t="s">
        <v>896</v>
      </c>
      <c r="H124" s="13" t="s">
        <v>123</v>
      </c>
    </row>
    <row r="125" s="2" customFormat="1" customHeight="1" spans="1:8">
      <c r="A125" s="13">
        <v>124</v>
      </c>
      <c r="B125" s="13" t="s">
        <v>1401</v>
      </c>
      <c r="C125" s="13" t="s">
        <v>1402</v>
      </c>
      <c r="D125" s="13" t="s">
        <v>61</v>
      </c>
      <c r="E125" s="13" t="s">
        <v>1403</v>
      </c>
      <c r="F125" s="13" t="s">
        <v>1404</v>
      </c>
      <c r="G125" s="13" t="s">
        <v>1405</v>
      </c>
      <c r="H125" s="13" t="s">
        <v>104</v>
      </c>
    </row>
    <row r="126" s="2" customFormat="1" customHeight="1" spans="1:8">
      <c r="A126" s="13">
        <v>125</v>
      </c>
      <c r="B126" s="13" t="s">
        <v>1150</v>
      </c>
      <c r="C126" s="13" t="s">
        <v>1151</v>
      </c>
      <c r="D126" s="13" t="s">
        <v>54</v>
      </c>
      <c r="E126" s="13" t="s">
        <v>1152</v>
      </c>
      <c r="F126" s="13" t="s">
        <v>1153</v>
      </c>
      <c r="G126" s="13" t="s">
        <v>1154</v>
      </c>
      <c r="H126" s="13" t="s">
        <v>110</v>
      </c>
    </row>
    <row r="127" s="2" customFormat="1" customHeight="1" spans="1:8">
      <c r="A127" s="13">
        <v>126</v>
      </c>
      <c r="B127" s="13" t="s">
        <v>854</v>
      </c>
      <c r="C127" s="13" t="s">
        <v>855</v>
      </c>
      <c r="D127" s="13" t="s">
        <v>54</v>
      </c>
      <c r="E127" s="13" t="s">
        <v>856</v>
      </c>
      <c r="F127" s="13" t="s">
        <v>857</v>
      </c>
      <c r="G127" s="13" t="s">
        <v>14</v>
      </c>
      <c r="H127" s="13" t="s">
        <v>129</v>
      </c>
    </row>
    <row r="128" s="2" customFormat="1" customHeight="1" spans="1:8">
      <c r="A128" s="13">
        <v>127</v>
      </c>
      <c r="B128" s="13" t="s">
        <v>1222</v>
      </c>
      <c r="C128" s="13" t="s">
        <v>1223</v>
      </c>
      <c r="D128" s="13" t="s">
        <v>46</v>
      </c>
      <c r="E128" s="13" t="s">
        <v>47</v>
      </c>
      <c r="F128" s="13" t="s">
        <v>48</v>
      </c>
      <c r="G128" s="13" t="s">
        <v>1224</v>
      </c>
      <c r="H128" s="13" t="s">
        <v>110</v>
      </c>
    </row>
    <row r="129" s="2" customFormat="1" customHeight="1" spans="1:8">
      <c r="A129" s="13">
        <v>128</v>
      </c>
      <c r="B129" s="13" t="s">
        <v>1019</v>
      </c>
      <c r="C129" s="13" t="s">
        <v>1020</v>
      </c>
      <c r="D129" s="13" t="s">
        <v>54</v>
      </c>
      <c r="E129" s="13" t="s">
        <v>514</v>
      </c>
      <c r="F129" s="13" t="s">
        <v>515</v>
      </c>
      <c r="G129" s="13" t="s">
        <v>14</v>
      </c>
      <c r="H129" s="13" t="s">
        <v>123</v>
      </c>
    </row>
    <row r="130" s="2" customFormat="1" customHeight="1" spans="1:8">
      <c r="A130" s="13">
        <v>129</v>
      </c>
      <c r="B130" s="13" t="s">
        <v>1068</v>
      </c>
      <c r="C130" s="13" t="s">
        <v>1069</v>
      </c>
      <c r="D130" s="13" t="s">
        <v>61</v>
      </c>
      <c r="E130" s="13" t="s">
        <v>492</v>
      </c>
      <c r="F130" s="13" t="s">
        <v>493</v>
      </c>
      <c r="G130" s="13" t="s">
        <v>1070</v>
      </c>
      <c r="H130" s="13" t="s">
        <v>116</v>
      </c>
    </row>
    <row r="131" s="2" customFormat="1" customHeight="1" spans="1:8">
      <c r="A131" s="13">
        <v>130</v>
      </c>
      <c r="B131" s="13" t="s">
        <v>805</v>
      </c>
      <c r="C131" s="13" t="s">
        <v>806</v>
      </c>
      <c r="D131" s="13" t="s">
        <v>46</v>
      </c>
      <c r="E131" s="13" t="s">
        <v>424</v>
      </c>
      <c r="F131" s="13" t="s">
        <v>425</v>
      </c>
      <c r="G131" s="13" t="s">
        <v>807</v>
      </c>
      <c r="H131" s="13" t="s">
        <v>129</v>
      </c>
    </row>
    <row r="132" s="2" customFormat="1" customHeight="1" spans="1:8">
      <c r="A132" s="13">
        <v>131</v>
      </c>
      <c r="B132" s="13" t="s">
        <v>1415</v>
      </c>
      <c r="C132" s="13" t="s">
        <v>1416</v>
      </c>
      <c r="D132" s="13" t="s">
        <v>61</v>
      </c>
      <c r="E132" s="13" t="s">
        <v>1417</v>
      </c>
      <c r="F132" s="13" t="s">
        <v>1418</v>
      </c>
      <c r="G132" s="13" t="s">
        <v>1419</v>
      </c>
      <c r="H132" s="13" t="s">
        <v>104</v>
      </c>
    </row>
    <row r="133" s="2" customFormat="1" customHeight="1" spans="1:8">
      <c r="A133" s="13">
        <v>132</v>
      </c>
      <c r="B133" s="13" t="s">
        <v>973</v>
      </c>
      <c r="C133" s="13" t="s">
        <v>974</v>
      </c>
      <c r="D133" s="13" t="s">
        <v>54</v>
      </c>
      <c r="E133" s="13" t="s">
        <v>975</v>
      </c>
      <c r="F133" s="13" t="s">
        <v>976</v>
      </c>
      <c r="G133" s="13" t="s">
        <v>977</v>
      </c>
      <c r="H133" s="13" t="s">
        <v>123</v>
      </c>
    </row>
    <row r="134" s="2" customFormat="1" customHeight="1" spans="1:8">
      <c r="A134" s="13">
        <v>133</v>
      </c>
      <c r="B134" s="13" t="s">
        <v>797</v>
      </c>
      <c r="C134" s="13" t="s">
        <v>798</v>
      </c>
      <c r="D134" s="13" t="s">
        <v>54</v>
      </c>
      <c r="E134" s="13" t="s">
        <v>440</v>
      </c>
      <c r="F134" s="13" t="s">
        <v>441</v>
      </c>
      <c r="G134" s="13" t="s">
        <v>799</v>
      </c>
      <c r="H134" s="13" t="s">
        <v>129</v>
      </c>
    </row>
    <row r="135" s="2" customFormat="1" customHeight="1" spans="1:8">
      <c r="A135" s="13">
        <v>134</v>
      </c>
      <c r="B135" s="13" t="s">
        <v>1089</v>
      </c>
      <c r="C135" s="13" t="s">
        <v>1090</v>
      </c>
      <c r="D135" s="13" t="s">
        <v>46</v>
      </c>
      <c r="E135" s="13" t="s">
        <v>451</v>
      </c>
      <c r="F135" s="13" t="s">
        <v>452</v>
      </c>
      <c r="G135" s="13" t="s">
        <v>1091</v>
      </c>
      <c r="H135" s="13" t="s">
        <v>116</v>
      </c>
    </row>
    <row r="136" s="2" customFormat="1" customHeight="1" spans="1:8">
      <c r="A136" s="13">
        <v>135</v>
      </c>
      <c r="B136" s="13" t="s">
        <v>989</v>
      </c>
      <c r="C136" s="13" t="s">
        <v>990</v>
      </c>
      <c r="D136" s="13" t="s">
        <v>46</v>
      </c>
      <c r="E136" s="13" t="s">
        <v>991</v>
      </c>
      <c r="F136" s="13" t="s">
        <v>992</v>
      </c>
      <c r="G136" s="13" t="s">
        <v>993</v>
      </c>
      <c r="H136" s="13" t="s">
        <v>123</v>
      </c>
    </row>
    <row r="137" s="2" customFormat="1" customHeight="1" spans="1:8">
      <c r="A137" s="13">
        <v>136</v>
      </c>
      <c r="B137" s="13" t="s">
        <v>1062</v>
      </c>
      <c r="C137" s="13" t="s">
        <v>1063</v>
      </c>
      <c r="D137" s="13" t="s">
        <v>54</v>
      </c>
      <c r="E137" s="13" t="s">
        <v>1064</v>
      </c>
      <c r="F137" s="13" t="s">
        <v>1065</v>
      </c>
      <c r="G137" s="13" t="s">
        <v>1066</v>
      </c>
      <c r="H137" s="13" t="s">
        <v>116</v>
      </c>
    </row>
    <row r="138" s="2" customFormat="1" customHeight="1" spans="1:8">
      <c r="A138" s="13">
        <v>137</v>
      </c>
      <c r="B138" s="13" t="s">
        <v>923</v>
      </c>
      <c r="C138" s="13" t="s">
        <v>924</v>
      </c>
      <c r="D138" s="13" t="s">
        <v>54</v>
      </c>
      <c r="E138" s="13" t="s">
        <v>519</v>
      </c>
      <c r="F138" s="13" t="s">
        <v>520</v>
      </c>
      <c r="G138" s="13" t="s">
        <v>925</v>
      </c>
      <c r="H138" s="13" t="s">
        <v>123</v>
      </c>
    </row>
    <row r="139" s="2" customFormat="1" customHeight="1" spans="1:8">
      <c r="A139" s="13">
        <v>138</v>
      </c>
      <c r="B139" s="13" t="s">
        <v>731</v>
      </c>
      <c r="C139" s="13" t="s">
        <v>732</v>
      </c>
      <c r="D139" s="13" t="s">
        <v>46</v>
      </c>
      <c r="E139" s="13" t="s">
        <v>733</v>
      </c>
      <c r="F139" s="13" t="s">
        <v>734</v>
      </c>
      <c r="G139" s="13" t="s">
        <v>735</v>
      </c>
      <c r="H139" s="13" t="s">
        <v>134</v>
      </c>
    </row>
    <row r="140" s="2" customFormat="1" customHeight="1" spans="1:8">
      <c r="A140" s="13">
        <v>139</v>
      </c>
      <c r="B140" s="13" t="s">
        <v>927</v>
      </c>
      <c r="C140" s="13" t="s">
        <v>928</v>
      </c>
      <c r="D140" s="13" t="s">
        <v>301</v>
      </c>
      <c r="E140" s="13" t="s">
        <v>929</v>
      </c>
      <c r="F140" s="13" t="s">
        <v>930</v>
      </c>
      <c r="G140" s="13" t="s">
        <v>931</v>
      </c>
      <c r="H140" s="13" t="s">
        <v>123</v>
      </c>
    </row>
    <row r="141" s="2" customFormat="1" customHeight="1" spans="1:8">
      <c r="A141" s="13">
        <v>140</v>
      </c>
      <c r="B141" s="13" t="s">
        <v>1254</v>
      </c>
      <c r="C141" s="13" t="s">
        <v>1255</v>
      </c>
      <c r="D141" s="13" t="s">
        <v>46</v>
      </c>
      <c r="E141" s="13" t="s">
        <v>733</v>
      </c>
      <c r="F141" s="13" t="s">
        <v>734</v>
      </c>
      <c r="G141" s="13" t="s">
        <v>1256</v>
      </c>
      <c r="H141" s="13" t="s">
        <v>110</v>
      </c>
    </row>
    <row r="142" s="2" customFormat="1" customHeight="1" spans="1:8">
      <c r="A142" s="13">
        <v>141</v>
      </c>
      <c r="B142" s="13" t="s">
        <v>1120</v>
      </c>
      <c r="C142" s="13" t="s">
        <v>1121</v>
      </c>
      <c r="D142" s="13" t="s">
        <v>61</v>
      </c>
      <c r="E142" s="13" t="s">
        <v>1122</v>
      </c>
      <c r="F142" s="13" t="s">
        <v>1123</v>
      </c>
      <c r="G142" s="13" t="s">
        <v>1124</v>
      </c>
      <c r="H142" s="13" t="s">
        <v>116</v>
      </c>
    </row>
    <row r="143" s="2" customFormat="1" customHeight="1" spans="1:8">
      <c r="A143" s="13">
        <v>142</v>
      </c>
      <c r="B143" s="13" t="s">
        <v>1336</v>
      </c>
      <c r="C143" s="13" t="s">
        <v>1337</v>
      </c>
      <c r="D143" s="13" t="s">
        <v>54</v>
      </c>
      <c r="E143" s="13" t="s">
        <v>100</v>
      </c>
      <c r="F143" s="13" t="s">
        <v>101</v>
      </c>
      <c r="G143" s="13" t="s">
        <v>1338</v>
      </c>
      <c r="H143" s="13" t="s">
        <v>104</v>
      </c>
    </row>
    <row r="144" s="2" customFormat="1" customHeight="1" spans="1:8">
      <c r="A144" s="13">
        <v>143</v>
      </c>
      <c r="B144" s="13" t="s">
        <v>809</v>
      </c>
      <c r="C144" s="13" t="s">
        <v>810</v>
      </c>
      <c r="D144" s="13" t="s">
        <v>61</v>
      </c>
      <c r="E144" s="13" t="s">
        <v>811</v>
      </c>
      <c r="F144" s="13" t="s">
        <v>812</v>
      </c>
      <c r="G144" s="13" t="s">
        <v>813</v>
      </c>
      <c r="H144" s="13" t="s">
        <v>129</v>
      </c>
    </row>
    <row r="145" s="2" customFormat="1" customHeight="1" spans="1:8">
      <c r="A145" s="13">
        <v>144</v>
      </c>
      <c r="B145" s="13" t="s">
        <v>1391</v>
      </c>
      <c r="C145" s="13" t="s">
        <v>1392</v>
      </c>
      <c r="D145" s="13" t="s">
        <v>54</v>
      </c>
      <c r="E145" s="13" t="s">
        <v>486</v>
      </c>
      <c r="F145" s="13" t="s">
        <v>487</v>
      </c>
      <c r="G145" s="13" t="s">
        <v>1393</v>
      </c>
      <c r="H145" s="13" t="s">
        <v>104</v>
      </c>
    </row>
    <row r="146" s="2" customFormat="1" customHeight="1" spans="1:8">
      <c r="A146" s="13">
        <v>145</v>
      </c>
      <c r="B146" s="13" t="s">
        <v>968</v>
      </c>
      <c r="C146" s="13" t="s">
        <v>969</v>
      </c>
      <c r="D146" s="13" t="s">
        <v>301</v>
      </c>
      <c r="E146" s="13" t="s">
        <v>970</v>
      </c>
      <c r="F146" s="13" t="s">
        <v>971</v>
      </c>
      <c r="G146" s="13" t="s">
        <v>14</v>
      </c>
      <c r="H146" s="13" t="s">
        <v>123</v>
      </c>
    </row>
    <row r="147" s="2" customFormat="1" customHeight="1" spans="1:8">
      <c r="A147" s="13">
        <v>146</v>
      </c>
      <c r="B147" s="13" t="s">
        <v>830</v>
      </c>
      <c r="C147" s="13" t="s">
        <v>831</v>
      </c>
      <c r="D147" s="13" t="s">
        <v>46</v>
      </c>
      <c r="E147" s="13" t="s">
        <v>424</v>
      </c>
      <c r="F147" s="13" t="s">
        <v>425</v>
      </c>
      <c r="G147" s="13" t="s">
        <v>832</v>
      </c>
      <c r="H147" s="13" t="s">
        <v>129</v>
      </c>
    </row>
    <row r="148" s="2" customFormat="1" customHeight="1" spans="1:8">
      <c r="A148" s="13">
        <v>147</v>
      </c>
      <c r="B148" s="13" t="s">
        <v>1106</v>
      </c>
      <c r="C148" s="13" t="s">
        <v>1107</v>
      </c>
      <c r="D148" s="13" t="s">
        <v>61</v>
      </c>
      <c r="E148" s="13" t="s">
        <v>1108</v>
      </c>
      <c r="F148" s="13" t="s">
        <v>1109</v>
      </c>
      <c r="G148" s="13" t="s">
        <v>1110</v>
      </c>
      <c r="H148" s="13" t="s">
        <v>116</v>
      </c>
    </row>
    <row r="149" s="2" customFormat="1" customHeight="1" spans="1:8">
      <c r="A149" s="13">
        <v>148</v>
      </c>
      <c r="B149" s="13" t="s">
        <v>1187</v>
      </c>
      <c r="C149" s="13" t="s">
        <v>1188</v>
      </c>
      <c r="D149" s="13" t="s">
        <v>61</v>
      </c>
      <c r="E149" s="13" t="s">
        <v>1189</v>
      </c>
      <c r="F149" s="13" t="s">
        <v>1190</v>
      </c>
      <c r="G149" s="13" t="s">
        <v>1191</v>
      </c>
      <c r="H149" s="13" t="s">
        <v>110</v>
      </c>
    </row>
    <row r="150" s="2" customFormat="1" customHeight="1" spans="1:8">
      <c r="A150" s="13">
        <v>149</v>
      </c>
      <c r="B150" s="13" t="s">
        <v>864</v>
      </c>
      <c r="C150" s="13" t="s">
        <v>865</v>
      </c>
      <c r="D150" s="13" t="s">
        <v>46</v>
      </c>
      <c r="E150" s="13" t="s">
        <v>866</v>
      </c>
      <c r="F150" s="13" t="s">
        <v>867</v>
      </c>
      <c r="G150" s="13" t="s">
        <v>868</v>
      </c>
      <c r="H150" s="13" t="s">
        <v>129</v>
      </c>
    </row>
    <row r="151" s="2" customFormat="1" customHeight="1" spans="1:8">
      <c r="A151" s="13">
        <v>150</v>
      </c>
      <c r="B151" s="13" t="s">
        <v>1161</v>
      </c>
      <c r="C151" s="13" t="s">
        <v>1162</v>
      </c>
      <c r="D151" s="13" t="s">
        <v>54</v>
      </c>
      <c r="E151" s="13" t="s">
        <v>81</v>
      </c>
      <c r="F151" s="13" t="s">
        <v>82</v>
      </c>
      <c r="G151" s="13" t="s">
        <v>1163</v>
      </c>
      <c r="H151" s="13" t="s">
        <v>110</v>
      </c>
    </row>
    <row r="152" s="2" customFormat="1" customHeight="1" spans="1:8">
      <c r="A152" s="13">
        <v>151</v>
      </c>
      <c r="B152" s="13" t="s">
        <v>979</v>
      </c>
      <c r="C152" s="13" t="s">
        <v>980</v>
      </c>
      <c r="D152" s="13" t="s">
        <v>54</v>
      </c>
      <c r="E152" s="13" t="s">
        <v>386</v>
      </c>
      <c r="F152" s="13" t="s">
        <v>387</v>
      </c>
      <c r="G152" s="13" t="s">
        <v>981</v>
      </c>
      <c r="H152" s="13" t="s">
        <v>123</v>
      </c>
    </row>
    <row r="153" s="2" customFormat="1" customHeight="1" spans="1:8">
      <c r="A153" s="13">
        <v>152</v>
      </c>
      <c r="B153" s="13" t="s">
        <v>1346</v>
      </c>
      <c r="C153" s="13" t="s">
        <v>1347</v>
      </c>
      <c r="D153" s="13" t="s">
        <v>61</v>
      </c>
      <c r="E153" s="13" t="s">
        <v>1348</v>
      </c>
      <c r="F153" s="13" t="s">
        <v>1349</v>
      </c>
      <c r="G153" s="13" t="s">
        <v>1350</v>
      </c>
      <c r="H153" s="13" t="s">
        <v>104</v>
      </c>
    </row>
    <row r="154" s="2" customFormat="1" customHeight="1" spans="1:8">
      <c r="A154" s="13">
        <v>153</v>
      </c>
      <c r="B154" s="13" t="s">
        <v>1262</v>
      </c>
      <c r="C154" s="13" t="s">
        <v>1263</v>
      </c>
      <c r="D154" s="13" t="s">
        <v>61</v>
      </c>
      <c r="E154" s="13" t="s">
        <v>1132</v>
      </c>
      <c r="F154" s="13" t="s">
        <v>1133</v>
      </c>
      <c r="G154" s="13" t="s">
        <v>1264</v>
      </c>
      <c r="H154" s="13" t="s">
        <v>110</v>
      </c>
    </row>
    <row r="155" s="2" customFormat="1" customHeight="1" spans="1:8">
      <c r="A155" s="13">
        <v>154</v>
      </c>
      <c r="B155" s="13" t="s">
        <v>1030</v>
      </c>
      <c r="C155" s="13" t="s">
        <v>1031</v>
      </c>
      <c r="D155" s="13" t="s">
        <v>46</v>
      </c>
      <c r="E155" s="13" t="s">
        <v>424</v>
      </c>
      <c r="F155" s="13" t="s">
        <v>425</v>
      </c>
      <c r="G155" s="13" t="s">
        <v>1032</v>
      </c>
      <c r="H155" s="13" t="s">
        <v>123</v>
      </c>
    </row>
    <row r="156" s="2" customFormat="1" customHeight="1" spans="1:8">
      <c r="A156" s="13">
        <v>155</v>
      </c>
      <c r="B156" s="13" t="s">
        <v>848</v>
      </c>
      <c r="C156" s="13" t="s">
        <v>849</v>
      </c>
      <c r="D156" s="13" t="s">
        <v>54</v>
      </c>
      <c r="E156" s="13" t="s">
        <v>850</v>
      </c>
      <c r="F156" s="13" t="s">
        <v>851</v>
      </c>
      <c r="G156" s="13" t="s">
        <v>852</v>
      </c>
      <c r="H156" s="13" t="s">
        <v>129</v>
      </c>
    </row>
    <row r="157" s="2" customFormat="1" customHeight="1" spans="1:8">
      <c r="A157" s="13">
        <v>156</v>
      </c>
      <c r="B157" s="13" t="s">
        <v>933</v>
      </c>
      <c r="C157" s="13" t="s">
        <v>934</v>
      </c>
      <c r="D157" s="13" t="s">
        <v>32</v>
      </c>
      <c r="E157" s="13" t="s">
        <v>935</v>
      </c>
      <c r="F157" s="13" t="s">
        <v>936</v>
      </c>
      <c r="G157" s="13" t="s">
        <v>937</v>
      </c>
      <c r="H157" s="13" t="s">
        <v>123</v>
      </c>
    </row>
    <row r="158" s="2" customFormat="1" customHeight="1" spans="1:8">
      <c r="A158" s="13">
        <v>157</v>
      </c>
      <c r="B158" s="13" t="s">
        <v>1512</v>
      </c>
      <c r="C158" s="13" t="s">
        <v>1513</v>
      </c>
      <c r="D158" s="13" t="s">
        <v>61</v>
      </c>
      <c r="E158" s="13" t="s">
        <v>1514</v>
      </c>
      <c r="F158" s="13" t="s">
        <v>1515</v>
      </c>
      <c r="G158" s="13" t="s">
        <v>1516</v>
      </c>
      <c r="H158" s="13" t="s">
        <v>97</v>
      </c>
    </row>
    <row r="159" s="2" customFormat="1" customHeight="1" spans="1:8">
      <c r="A159" s="13">
        <v>158</v>
      </c>
      <c r="B159" s="13" t="s">
        <v>1376</v>
      </c>
      <c r="C159" s="13" t="s">
        <v>1377</v>
      </c>
      <c r="D159" s="13" t="s">
        <v>54</v>
      </c>
      <c r="E159" s="13" t="s">
        <v>1378</v>
      </c>
      <c r="F159" s="13" t="s">
        <v>1379</v>
      </c>
      <c r="G159" s="13" t="s">
        <v>1380</v>
      </c>
      <c r="H159" s="13" t="s">
        <v>104</v>
      </c>
    </row>
    <row r="160" s="2" customFormat="1" customHeight="1" spans="1:8">
      <c r="A160" s="13">
        <v>159</v>
      </c>
      <c r="B160" s="13" t="s">
        <v>1022</v>
      </c>
      <c r="C160" s="13" t="s">
        <v>1023</v>
      </c>
      <c r="D160" s="13" t="s">
        <v>61</v>
      </c>
      <c r="E160" s="13" t="s">
        <v>290</v>
      </c>
      <c r="F160" s="13" t="s">
        <v>291</v>
      </c>
      <c r="G160" s="13" t="s">
        <v>1024</v>
      </c>
      <c r="H160" s="13" t="s">
        <v>123</v>
      </c>
    </row>
    <row r="161" s="2" customFormat="1" customHeight="1" spans="1:8">
      <c r="A161" s="13">
        <v>160</v>
      </c>
      <c r="B161" s="13" t="s">
        <v>1429</v>
      </c>
      <c r="C161" s="13" t="s">
        <v>1430</v>
      </c>
      <c r="D161" s="13" t="s">
        <v>301</v>
      </c>
      <c r="E161" s="13" t="s">
        <v>1431</v>
      </c>
      <c r="F161" s="13" t="s">
        <v>1432</v>
      </c>
      <c r="G161" s="13" t="s">
        <v>1433</v>
      </c>
      <c r="H161" s="13" t="s">
        <v>104</v>
      </c>
    </row>
    <row r="162" s="2" customFormat="1" customHeight="1" spans="1:8">
      <c r="A162" s="13">
        <v>161</v>
      </c>
      <c r="B162" s="13" t="s">
        <v>1193</v>
      </c>
      <c r="C162" s="13" t="s">
        <v>1194</v>
      </c>
      <c r="D162" s="13" t="s">
        <v>46</v>
      </c>
      <c r="E162" s="13" t="s">
        <v>733</v>
      </c>
      <c r="F162" s="13" t="s">
        <v>734</v>
      </c>
      <c r="G162" s="13" t="s">
        <v>1195</v>
      </c>
      <c r="H162" s="13" t="s">
        <v>110</v>
      </c>
    </row>
    <row r="163" s="2" customFormat="1" customHeight="1" spans="1:8">
      <c r="A163" s="13">
        <v>162</v>
      </c>
      <c r="B163" s="13" t="s">
        <v>962</v>
      </c>
      <c r="C163" s="13" t="s">
        <v>963</v>
      </c>
      <c r="D163" s="13" t="s">
        <v>46</v>
      </c>
      <c r="E163" s="13" t="s">
        <v>964</v>
      </c>
      <c r="F163" s="13" t="s">
        <v>965</v>
      </c>
      <c r="G163" s="13" t="s">
        <v>966</v>
      </c>
      <c r="H163" s="13" t="s">
        <v>123</v>
      </c>
    </row>
    <row r="164" s="2" customFormat="1" customHeight="1" spans="1:8">
      <c r="A164" s="13">
        <v>163</v>
      </c>
      <c r="B164" s="13" t="s">
        <v>1130</v>
      </c>
      <c r="C164" s="13" t="s">
        <v>1131</v>
      </c>
      <c r="D164" s="13" t="s">
        <v>61</v>
      </c>
      <c r="E164" s="13" t="s">
        <v>1132</v>
      </c>
      <c r="F164" s="13" t="s">
        <v>1133</v>
      </c>
      <c r="G164" s="13" t="s">
        <v>1134</v>
      </c>
      <c r="H164" s="13" t="s">
        <v>116</v>
      </c>
    </row>
    <row r="165" s="2" customFormat="1" customHeight="1" spans="1:8">
      <c r="A165" s="13">
        <v>164</v>
      </c>
      <c r="B165" s="13" t="s">
        <v>1082</v>
      </c>
      <c r="C165" s="13" t="s">
        <v>1083</v>
      </c>
      <c r="D165" s="13" t="s">
        <v>1084</v>
      </c>
      <c r="E165" s="13" t="s">
        <v>1085</v>
      </c>
      <c r="F165" s="13" t="s">
        <v>1086</v>
      </c>
      <c r="G165" s="13" t="s">
        <v>1087</v>
      </c>
      <c r="H165" s="13" t="s">
        <v>116</v>
      </c>
    </row>
    <row r="166" s="2" customFormat="1" customHeight="1" spans="1:8">
      <c r="A166" s="13">
        <v>165</v>
      </c>
      <c r="B166" s="13" t="s">
        <v>1290</v>
      </c>
      <c r="C166" s="13" t="s">
        <v>1291</v>
      </c>
      <c r="D166" s="13" t="s">
        <v>54</v>
      </c>
      <c r="E166" s="13" t="s">
        <v>143</v>
      </c>
      <c r="F166" s="13" t="s">
        <v>144</v>
      </c>
      <c r="G166" s="13" t="s">
        <v>1292</v>
      </c>
      <c r="H166" s="13" t="s">
        <v>104</v>
      </c>
    </row>
    <row r="167" s="2" customFormat="1" customHeight="1" spans="1:8">
      <c r="A167" s="13">
        <v>166</v>
      </c>
      <c r="B167" s="13" t="s">
        <v>1236</v>
      </c>
      <c r="C167" s="13" t="s">
        <v>1237</v>
      </c>
      <c r="D167" s="13" t="s">
        <v>61</v>
      </c>
      <c r="E167" s="13" t="s">
        <v>1238</v>
      </c>
      <c r="F167" s="13" t="s">
        <v>1239</v>
      </c>
      <c r="G167" s="13" t="s">
        <v>1240</v>
      </c>
      <c r="H167" s="13" t="s">
        <v>110</v>
      </c>
    </row>
    <row r="168" s="2" customFormat="1" customHeight="1" spans="1:8">
      <c r="A168" s="13">
        <v>167</v>
      </c>
      <c r="B168" s="13" t="s">
        <v>1048</v>
      </c>
      <c r="C168" s="13" t="s">
        <v>1049</v>
      </c>
      <c r="D168" s="13" t="s">
        <v>46</v>
      </c>
      <c r="E168" s="13" t="s">
        <v>561</v>
      </c>
      <c r="F168" s="13" t="s">
        <v>562</v>
      </c>
      <c r="G168" s="13" t="s">
        <v>1050</v>
      </c>
      <c r="H168" s="13" t="s">
        <v>116</v>
      </c>
    </row>
    <row r="169" s="2" customFormat="1" customHeight="1" spans="1:8">
      <c r="A169" s="13">
        <v>168</v>
      </c>
      <c r="B169" s="13" t="s">
        <v>1034</v>
      </c>
      <c r="C169" s="13" t="s">
        <v>1035</v>
      </c>
      <c r="D169" s="13" t="s">
        <v>46</v>
      </c>
      <c r="E169" s="13" t="s">
        <v>1036</v>
      </c>
      <c r="F169" s="13" t="s">
        <v>1037</v>
      </c>
      <c r="G169" s="13" t="s">
        <v>1038</v>
      </c>
      <c r="H169" s="13" t="s">
        <v>116</v>
      </c>
    </row>
    <row r="170" s="2" customFormat="1" customHeight="1" spans="1:8">
      <c r="A170" s="13">
        <v>169</v>
      </c>
      <c r="B170" s="13" t="s">
        <v>1570</v>
      </c>
      <c r="C170" s="13" t="s">
        <v>1571</v>
      </c>
      <c r="D170" s="13" t="s">
        <v>32</v>
      </c>
      <c r="E170" s="13" t="s">
        <v>33</v>
      </c>
      <c r="F170" s="13" t="s">
        <v>34</v>
      </c>
      <c r="G170" s="13" t="s">
        <v>1572</v>
      </c>
      <c r="H170" s="13" t="s">
        <v>97</v>
      </c>
    </row>
    <row r="171" s="2" customFormat="1" customHeight="1" spans="1:8">
      <c r="A171" s="13">
        <v>170</v>
      </c>
      <c r="B171" s="13" t="s">
        <v>1533</v>
      </c>
      <c r="C171" s="13" t="s">
        <v>1534</v>
      </c>
      <c r="D171" s="13" t="s">
        <v>54</v>
      </c>
      <c r="E171" s="13" t="s">
        <v>850</v>
      </c>
      <c r="F171" s="13" t="s">
        <v>851</v>
      </c>
      <c r="G171" s="13" t="s">
        <v>1535</v>
      </c>
      <c r="H171" s="13" t="s">
        <v>97</v>
      </c>
    </row>
    <row r="172" s="2" customFormat="1" customHeight="1" spans="1:8">
      <c r="A172" s="13">
        <v>171</v>
      </c>
      <c r="B172" s="13" t="s">
        <v>1214</v>
      </c>
      <c r="C172" s="13" t="s">
        <v>1215</v>
      </c>
      <c r="D172" s="13" t="s">
        <v>54</v>
      </c>
      <c r="E172" s="13" t="s">
        <v>664</v>
      </c>
      <c r="F172" s="13" t="s">
        <v>665</v>
      </c>
      <c r="G172" s="13" t="s">
        <v>1216</v>
      </c>
      <c r="H172" s="13" t="s">
        <v>110</v>
      </c>
    </row>
    <row r="173" s="2" customFormat="1" customHeight="1" spans="1:8">
      <c r="A173" s="13">
        <v>172</v>
      </c>
      <c r="B173" s="13" t="s">
        <v>1202</v>
      </c>
      <c r="C173" s="13" t="s">
        <v>1203</v>
      </c>
      <c r="D173" s="13" t="s">
        <v>54</v>
      </c>
      <c r="E173" s="13" t="s">
        <v>1204</v>
      </c>
      <c r="F173" s="13" t="s">
        <v>1205</v>
      </c>
      <c r="G173" s="13" t="s">
        <v>1206</v>
      </c>
      <c r="H173" s="13" t="s">
        <v>110</v>
      </c>
    </row>
    <row r="174" s="2" customFormat="1" customHeight="1" spans="1:8">
      <c r="A174" s="13">
        <v>173</v>
      </c>
      <c r="B174" s="13" t="s">
        <v>762</v>
      </c>
      <c r="C174" s="13" t="s">
        <v>763</v>
      </c>
      <c r="D174" s="13" t="s">
        <v>46</v>
      </c>
      <c r="E174" s="13" t="s">
        <v>764</v>
      </c>
      <c r="F174" s="13" t="s">
        <v>765</v>
      </c>
      <c r="G174" s="13" t="s">
        <v>766</v>
      </c>
      <c r="H174" s="13" t="s">
        <v>129</v>
      </c>
    </row>
    <row r="175" s="2" customFormat="1" customHeight="1" spans="1:8">
      <c r="A175" s="13">
        <v>174</v>
      </c>
      <c r="B175" s="13" t="s">
        <v>898</v>
      </c>
      <c r="C175" s="13" t="s">
        <v>899</v>
      </c>
      <c r="D175" s="13" t="s">
        <v>54</v>
      </c>
      <c r="E175" s="13" t="s">
        <v>900</v>
      </c>
      <c r="F175" s="13" t="s">
        <v>901</v>
      </c>
      <c r="G175" s="13" t="s">
        <v>902</v>
      </c>
      <c r="H175" s="13" t="s">
        <v>123</v>
      </c>
    </row>
    <row r="176" s="2" customFormat="1" customHeight="1" spans="1:8">
      <c r="A176" s="13">
        <v>175</v>
      </c>
      <c r="B176" s="13" t="s">
        <v>842</v>
      </c>
      <c r="C176" s="13" t="s">
        <v>843</v>
      </c>
      <c r="D176" s="13" t="s">
        <v>54</v>
      </c>
      <c r="E176" s="13" t="s">
        <v>844</v>
      </c>
      <c r="F176" s="13" t="s">
        <v>845</v>
      </c>
      <c r="G176" s="13" t="s">
        <v>846</v>
      </c>
      <c r="H176" s="13" t="s">
        <v>129</v>
      </c>
    </row>
    <row r="177" s="2" customFormat="1" customHeight="1" spans="1:8">
      <c r="A177" s="13">
        <v>176</v>
      </c>
      <c r="B177" s="13" t="s">
        <v>1248</v>
      </c>
      <c r="C177" s="13" t="s">
        <v>1249</v>
      </c>
      <c r="D177" s="13" t="s">
        <v>46</v>
      </c>
      <c r="E177" s="13" t="s">
        <v>1250</v>
      </c>
      <c r="F177" s="13" t="s">
        <v>1251</v>
      </c>
      <c r="G177" s="13" t="s">
        <v>1252</v>
      </c>
      <c r="H177" s="13" t="s">
        <v>110</v>
      </c>
    </row>
    <row r="178" s="2" customFormat="1" customHeight="1" spans="1:8">
      <c r="A178" s="13">
        <v>177</v>
      </c>
      <c r="B178" s="13" t="s">
        <v>1518</v>
      </c>
      <c r="C178" s="13" t="s">
        <v>1519</v>
      </c>
      <c r="D178" s="13" t="s">
        <v>32</v>
      </c>
      <c r="E178" s="13" t="s">
        <v>1520</v>
      </c>
      <c r="F178" s="13" t="s">
        <v>1521</v>
      </c>
      <c r="G178" s="13" t="s">
        <v>1522</v>
      </c>
      <c r="H178" s="13" t="s">
        <v>97</v>
      </c>
    </row>
    <row r="179" s="2" customFormat="1" customHeight="1" spans="1:8">
      <c r="A179" s="13">
        <v>178</v>
      </c>
      <c r="B179" s="13" t="s">
        <v>1040</v>
      </c>
      <c r="C179" s="13" t="s">
        <v>1041</v>
      </c>
      <c r="D179" s="13" t="s">
        <v>54</v>
      </c>
      <c r="E179" s="13" t="s">
        <v>519</v>
      </c>
      <c r="F179" s="13" t="s">
        <v>520</v>
      </c>
      <c r="G179" s="13" t="s">
        <v>1042</v>
      </c>
      <c r="H179" s="13" t="s">
        <v>116</v>
      </c>
    </row>
    <row r="180" s="2" customFormat="1" customHeight="1" spans="1:8">
      <c r="A180" s="13">
        <v>179</v>
      </c>
      <c r="B180" s="13" t="s">
        <v>1093</v>
      </c>
      <c r="C180" s="13" t="s">
        <v>1094</v>
      </c>
      <c r="D180" s="13" t="s">
        <v>46</v>
      </c>
      <c r="E180" s="13" t="s">
        <v>430</v>
      </c>
      <c r="F180" s="13" t="s">
        <v>431</v>
      </c>
      <c r="G180" s="13" t="s">
        <v>1095</v>
      </c>
      <c r="H180" s="13" t="s">
        <v>116</v>
      </c>
    </row>
    <row r="181" s="2" customFormat="1" customHeight="1" spans="1:8">
      <c r="A181" s="13">
        <v>180</v>
      </c>
      <c r="B181" s="13" t="s">
        <v>1208</v>
      </c>
      <c r="C181" s="13" t="s">
        <v>1209</v>
      </c>
      <c r="D181" s="13" t="s">
        <v>54</v>
      </c>
      <c r="E181" s="13" t="s">
        <v>1210</v>
      </c>
      <c r="F181" s="13" t="s">
        <v>1211</v>
      </c>
      <c r="G181" s="13" t="s">
        <v>1212</v>
      </c>
      <c r="H181" s="13" t="s">
        <v>110</v>
      </c>
    </row>
    <row r="182" s="2" customFormat="1" customHeight="1" spans="1:8">
      <c r="A182" s="13">
        <v>181</v>
      </c>
      <c r="B182" s="13" t="s">
        <v>1298</v>
      </c>
      <c r="C182" s="13" t="s">
        <v>1299</v>
      </c>
      <c r="D182" s="13" t="s">
        <v>54</v>
      </c>
      <c r="E182" s="13" t="s">
        <v>143</v>
      </c>
      <c r="F182" s="13" t="s">
        <v>144</v>
      </c>
      <c r="G182" s="13" t="s">
        <v>1300</v>
      </c>
      <c r="H182" s="13" t="s">
        <v>104</v>
      </c>
    </row>
    <row r="183" s="2" customFormat="1" customHeight="1" spans="1:8">
      <c r="A183" s="13">
        <v>182</v>
      </c>
      <c r="B183" s="13" t="s">
        <v>1226</v>
      </c>
      <c r="C183" s="13" t="s">
        <v>1227</v>
      </c>
      <c r="D183" s="13" t="s">
        <v>32</v>
      </c>
      <c r="E183" s="13" t="s">
        <v>1228</v>
      </c>
      <c r="F183" s="13" t="s">
        <v>1229</v>
      </c>
      <c r="G183" s="13" t="s">
        <v>1230</v>
      </c>
      <c r="H183" s="13" t="s">
        <v>110</v>
      </c>
    </row>
    <row r="184" s="2" customFormat="1" customHeight="1" spans="1:8">
      <c r="A184" s="13">
        <v>183</v>
      </c>
      <c r="B184" s="13" t="s">
        <v>1026</v>
      </c>
      <c r="C184" s="13" t="s">
        <v>1027</v>
      </c>
      <c r="D184" s="13" t="s">
        <v>61</v>
      </c>
      <c r="E184" s="13" t="s">
        <v>290</v>
      </c>
      <c r="F184" s="13" t="s">
        <v>291</v>
      </c>
      <c r="G184" s="13" t="s">
        <v>1028</v>
      </c>
      <c r="H184" s="13" t="s">
        <v>123</v>
      </c>
    </row>
    <row r="185" s="2" customFormat="1" customHeight="1" spans="1:8">
      <c r="A185" s="13">
        <v>184</v>
      </c>
      <c r="B185" s="13" t="s">
        <v>1327</v>
      </c>
      <c r="C185" s="13" t="s">
        <v>1328</v>
      </c>
      <c r="D185" s="13" t="s">
        <v>46</v>
      </c>
      <c r="E185" s="13" t="s">
        <v>561</v>
      </c>
      <c r="F185" s="13" t="s">
        <v>562</v>
      </c>
      <c r="G185" s="13" t="s">
        <v>1329</v>
      </c>
      <c r="H185" s="13" t="s">
        <v>104</v>
      </c>
    </row>
    <row r="186" s="2" customFormat="1" customHeight="1" spans="1:8">
      <c r="A186" s="13">
        <v>185</v>
      </c>
      <c r="B186" s="13" t="s">
        <v>1421</v>
      </c>
      <c r="C186" s="13" t="s">
        <v>1422</v>
      </c>
      <c r="D186" s="13" t="s">
        <v>46</v>
      </c>
      <c r="E186" s="13" t="s">
        <v>991</v>
      </c>
      <c r="F186" s="13" t="s">
        <v>992</v>
      </c>
      <c r="G186" s="13" t="s">
        <v>1423</v>
      </c>
      <c r="H186" s="13" t="s">
        <v>104</v>
      </c>
    </row>
    <row r="187" s="2" customFormat="1" customHeight="1" spans="1:8">
      <c r="A187" s="13">
        <v>186</v>
      </c>
      <c r="B187" s="13" t="s">
        <v>2033</v>
      </c>
      <c r="C187" s="13" t="s">
        <v>2034</v>
      </c>
      <c r="D187" s="13" t="s">
        <v>46</v>
      </c>
      <c r="E187" s="13" t="s">
        <v>1274</v>
      </c>
      <c r="F187" s="13" t="s">
        <v>1275</v>
      </c>
      <c r="G187" s="13" t="s">
        <v>2035</v>
      </c>
      <c r="H187" s="13" t="s">
        <v>85</v>
      </c>
    </row>
    <row r="188" s="2" customFormat="1" customHeight="1" spans="1:8">
      <c r="A188" s="13">
        <v>187</v>
      </c>
      <c r="B188" s="13" t="s">
        <v>1183</v>
      </c>
      <c r="C188" s="13" t="s">
        <v>1184</v>
      </c>
      <c r="D188" s="13" t="s">
        <v>54</v>
      </c>
      <c r="E188" s="13" t="s">
        <v>160</v>
      </c>
      <c r="F188" s="13" t="s">
        <v>161</v>
      </c>
      <c r="G188" s="13" t="s">
        <v>1185</v>
      </c>
      <c r="H188" s="13" t="s">
        <v>110</v>
      </c>
    </row>
    <row r="189" s="2" customFormat="1" customHeight="1" spans="1:8">
      <c r="A189" s="13">
        <v>188</v>
      </c>
      <c r="B189" s="13" t="s">
        <v>1058</v>
      </c>
      <c r="C189" s="13" t="s">
        <v>1059</v>
      </c>
      <c r="D189" s="13" t="s">
        <v>54</v>
      </c>
      <c r="E189" s="13" t="s">
        <v>440</v>
      </c>
      <c r="F189" s="13" t="s">
        <v>441</v>
      </c>
      <c r="G189" s="13" t="s">
        <v>1060</v>
      </c>
      <c r="H189" s="13" t="s">
        <v>116</v>
      </c>
    </row>
    <row r="190" s="2" customFormat="1" customHeight="1" spans="1:8">
      <c r="A190" s="13">
        <v>189</v>
      </c>
      <c r="B190" s="13" t="s">
        <v>1076</v>
      </c>
      <c r="C190" s="13" t="s">
        <v>1077</v>
      </c>
      <c r="D190" s="13" t="s">
        <v>54</v>
      </c>
      <c r="E190" s="13" t="s">
        <v>1078</v>
      </c>
      <c r="F190" s="13" t="s">
        <v>1079</v>
      </c>
      <c r="G190" s="13" t="s">
        <v>1080</v>
      </c>
      <c r="H190" s="13" t="s">
        <v>116</v>
      </c>
    </row>
    <row r="191" s="2" customFormat="1" customHeight="1" spans="1:8">
      <c r="A191" s="13">
        <v>190</v>
      </c>
      <c r="B191" s="13" t="s">
        <v>1179</v>
      </c>
      <c r="C191" s="13" t="s">
        <v>1180</v>
      </c>
      <c r="D191" s="13" t="s">
        <v>54</v>
      </c>
      <c r="E191" s="13" t="s">
        <v>1078</v>
      </c>
      <c r="F191" s="13" t="s">
        <v>1079</v>
      </c>
      <c r="G191" s="13" t="s">
        <v>1181</v>
      </c>
      <c r="H191" s="13" t="s">
        <v>110</v>
      </c>
    </row>
    <row r="192" s="2" customFormat="1" customHeight="1" spans="1:8">
      <c r="A192" s="13">
        <v>191</v>
      </c>
      <c r="B192" s="13" t="s">
        <v>1072</v>
      </c>
      <c r="C192" s="13" t="s">
        <v>1073</v>
      </c>
      <c r="D192" s="13" t="s">
        <v>54</v>
      </c>
      <c r="E192" s="13" t="s">
        <v>368</v>
      </c>
      <c r="F192" s="13" t="s">
        <v>369</v>
      </c>
      <c r="G192" s="13" t="s">
        <v>1074</v>
      </c>
      <c r="H192" s="13" t="s">
        <v>116</v>
      </c>
    </row>
    <row r="193" s="2" customFormat="1" customHeight="1" spans="1:8">
      <c r="A193" s="13">
        <v>192</v>
      </c>
      <c r="B193" s="13" t="s">
        <v>1284</v>
      </c>
      <c r="C193" s="13" t="s">
        <v>1285</v>
      </c>
      <c r="D193" s="13" t="s">
        <v>32</v>
      </c>
      <c r="E193" s="13" t="s">
        <v>1286</v>
      </c>
      <c r="F193" s="13" t="s">
        <v>1287</v>
      </c>
      <c r="G193" s="13" t="s">
        <v>1288</v>
      </c>
      <c r="H193" s="13" t="s">
        <v>104</v>
      </c>
    </row>
    <row r="194" s="2" customFormat="1" customHeight="1" spans="1:8">
      <c r="A194" s="13">
        <v>193</v>
      </c>
      <c r="B194" s="13" t="s">
        <v>1102</v>
      </c>
      <c r="C194" s="13" t="s">
        <v>1103</v>
      </c>
      <c r="D194" s="13" t="s">
        <v>54</v>
      </c>
      <c r="E194" s="13" t="s">
        <v>368</v>
      </c>
      <c r="F194" s="13" t="s">
        <v>369</v>
      </c>
      <c r="G194" s="13" t="s">
        <v>1104</v>
      </c>
      <c r="H194" s="13" t="s">
        <v>116</v>
      </c>
    </row>
    <row r="195" s="2" customFormat="1" customHeight="1" spans="1:8">
      <c r="A195" s="13">
        <v>194</v>
      </c>
      <c r="B195" s="13" t="s">
        <v>1385</v>
      </c>
      <c r="C195" s="13" t="s">
        <v>1386</v>
      </c>
      <c r="D195" s="13" t="s">
        <v>54</v>
      </c>
      <c r="E195" s="13" t="s">
        <v>1387</v>
      </c>
      <c r="F195" s="13" t="s">
        <v>1388</v>
      </c>
      <c r="G195" s="13" t="s">
        <v>1389</v>
      </c>
      <c r="H195" s="13" t="s">
        <v>104</v>
      </c>
    </row>
    <row r="196" s="2" customFormat="1" customHeight="1" spans="1:8">
      <c r="A196" s="13">
        <v>195</v>
      </c>
      <c r="B196" s="13" t="s">
        <v>1751</v>
      </c>
      <c r="C196" s="13" t="s">
        <v>1752</v>
      </c>
      <c r="D196" s="13" t="s">
        <v>46</v>
      </c>
      <c r="E196" s="13" t="s">
        <v>670</v>
      </c>
      <c r="F196" s="13" t="s">
        <v>671</v>
      </c>
      <c r="G196" s="13" t="s">
        <v>1753</v>
      </c>
      <c r="H196" s="13" t="s">
        <v>91</v>
      </c>
    </row>
    <row r="197" s="2" customFormat="1" customHeight="1" spans="1:8">
      <c r="A197" s="13">
        <v>196</v>
      </c>
      <c r="B197" s="13" t="s">
        <v>1278</v>
      </c>
      <c r="C197" s="13" t="s">
        <v>1279</v>
      </c>
      <c r="D197" s="13" t="s">
        <v>61</v>
      </c>
      <c r="E197" s="13" t="s">
        <v>1280</v>
      </c>
      <c r="F197" s="13" t="s">
        <v>1281</v>
      </c>
      <c r="G197" s="13" t="s">
        <v>1282</v>
      </c>
      <c r="H197" s="13" t="s">
        <v>104</v>
      </c>
    </row>
    <row r="198" s="2" customFormat="1" customHeight="1" spans="1:8">
      <c r="A198" s="13">
        <v>197</v>
      </c>
      <c r="B198" s="13" t="s">
        <v>1799</v>
      </c>
      <c r="C198" s="13" t="s">
        <v>1800</v>
      </c>
      <c r="D198" s="13" t="s">
        <v>46</v>
      </c>
      <c r="E198" s="13" t="s">
        <v>670</v>
      </c>
      <c r="F198" s="13" t="s">
        <v>671</v>
      </c>
      <c r="G198" s="13" t="s">
        <v>1801</v>
      </c>
      <c r="H198" s="13" t="s">
        <v>91</v>
      </c>
    </row>
    <row r="199" s="2" customFormat="1" customHeight="1" spans="1:8">
      <c r="A199" s="13">
        <v>198</v>
      </c>
      <c r="B199" s="13" t="s">
        <v>2060</v>
      </c>
      <c r="C199" s="13" t="s">
        <v>2061</v>
      </c>
      <c r="D199" s="13" t="s">
        <v>54</v>
      </c>
      <c r="E199" s="13" t="s">
        <v>2062</v>
      </c>
      <c r="F199" s="13" t="s">
        <v>2063</v>
      </c>
      <c r="G199" s="13" t="s">
        <v>2064</v>
      </c>
      <c r="H199" s="13" t="s">
        <v>85</v>
      </c>
    </row>
    <row r="200" s="2" customFormat="1" customHeight="1" spans="1:8">
      <c r="A200" s="13">
        <v>199</v>
      </c>
      <c r="B200" s="13" t="s">
        <v>1258</v>
      </c>
      <c r="C200" s="13" t="s">
        <v>1259</v>
      </c>
      <c r="D200" s="13" t="s">
        <v>61</v>
      </c>
      <c r="E200" s="13" t="s">
        <v>811</v>
      </c>
      <c r="F200" s="13" t="s">
        <v>812</v>
      </c>
      <c r="G200" s="13" t="s">
        <v>1260</v>
      </c>
      <c r="H200" s="13" t="s">
        <v>110</v>
      </c>
    </row>
    <row r="201" s="2" customFormat="1" customHeight="1" spans="1:8">
      <c r="A201" s="13">
        <v>200</v>
      </c>
      <c r="B201" s="13" t="s">
        <v>1578</v>
      </c>
      <c r="C201" s="13" t="s">
        <v>1579</v>
      </c>
      <c r="D201" s="13" t="s">
        <v>61</v>
      </c>
      <c r="E201" s="13" t="s">
        <v>492</v>
      </c>
      <c r="F201" s="13" t="s">
        <v>493</v>
      </c>
      <c r="G201" s="13" t="s">
        <v>1580</v>
      </c>
      <c r="H201" s="13" t="s">
        <v>97</v>
      </c>
    </row>
    <row r="202" s="2" customFormat="1" customHeight="1" spans="1:8">
      <c r="A202" s="13">
        <v>201</v>
      </c>
      <c r="B202" s="13" t="s">
        <v>1484</v>
      </c>
      <c r="C202" s="13" t="s">
        <v>1485</v>
      </c>
      <c r="D202" s="13" t="s">
        <v>61</v>
      </c>
      <c r="E202" s="13" t="s">
        <v>1486</v>
      </c>
      <c r="F202" s="13" t="s">
        <v>1487</v>
      </c>
      <c r="G202" s="13" t="s">
        <v>1488</v>
      </c>
      <c r="H202" s="13" t="s">
        <v>97</v>
      </c>
    </row>
    <row r="203" s="2" customFormat="1" customHeight="1" spans="1:8">
      <c r="A203" s="13">
        <v>202</v>
      </c>
      <c r="B203" s="13" t="s">
        <v>1044</v>
      </c>
      <c r="C203" s="13" t="s">
        <v>1045</v>
      </c>
      <c r="D203" s="13" t="s">
        <v>54</v>
      </c>
      <c r="E203" s="13" t="s">
        <v>844</v>
      </c>
      <c r="F203" s="13" t="s">
        <v>845</v>
      </c>
      <c r="G203" s="13" t="s">
        <v>1046</v>
      </c>
      <c r="H203" s="13" t="s">
        <v>116</v>
      </c>
    </row>
    <row r="204" s="2" customFormat="1" customHeight="1" spans="1:8">
      <c r="A204" s="13">
        <v>203</v>
      </c>
      <c r="B204" s="13" t="s">
        <v>1604</v>
      </c>
      <c r="C204" s="13" t="s">
        <v>1605</v>
      </c>
      <c r="D204" s="13" t="s">
        <v>32</v>
      </c>
      <c r="E204" s="13" t="s">
        <v>1606</v>
      </c>
      <c r="F204" s="13" t="s">
        <v>1607</v>
      </c>
      <c r="G204" s="13" t="s">
        <v>1608</v>
      </c>
      <c r="H204" s="13" t="s">
        <v>97</v>
      </c>
    </row>
    <row r="205" s="2" customFormat="1" customHeight="1" spans="1:8">
      <c r="A205" s="13">
        <v>204</v>
      </c>
      <c r="B205" s="13" t="s">
        <v>1140</v>
      </c>
      <c r="C205" s="13" t="s">
        <v>1141</v>
      </c>
      <c r="D205" s="13" t="s">
        <v>61</v>
      </c>
      <c r="E205" s="13" t="s">
        <v>1142</v>
      </c>
      <c r="F205" s="13" t="s">
        <v>1143</v>
      </c>
      <c r="G205" s="13" t="s">
        <v>1144</v>
      </c>
      <c r="H205" s="13" t="s">
        <v>116</v>
      </c>
    </row>
    <row r="206" s="2" customFormat="1" customHeight="1" spans="1:8">
      <c r="A206" s="13">
        <v>205</v>
      </c>
      <c r="B206" s="13" t="s">
        <v>1723</v>
      </c>
      <c r="C206" s="13" t="s">
        <v>1724</v>
      </c>
      <c r="D206" s="13" t="s">
        <v>54</v>
      </c>
      <c r="E206" s="13" t="s">
        <v>1725</v>
      </c>
      <c r="F206" s="13" t="s">
        <v>1726</v>
      </c>
      <c r="G206" s="13" t="s">
        <v>1727</v>
      </c>
      <c r="H206" s="13" t="s">
        <v>91</v>
      </c>
    </row>
    <row r="207" s="2" customFormat="1" customHeight="1" spans="1:8">
      <c r="A207" s="13">
        <v>206</v>
      </c>
      <c r="B207" s="13" t="s">
        <v>1294</v>
      </c>
      <c r="C207" s="13" t="s">
        <v>1295</v>
      </c>
      <c r="D207" s="13" t="s">
        <v>54</v>
      </c>
      <c r="E207" s="13" t="s">
        <v>296</v>
      </c>
      <c r="F207" s="13" t="s">
        <v>297</v>
      </c>
      <c r="G207" s="13" t="s">
        <v>1296</v>
      </c>
      <c r="H207" s="13" t="s">
        <v>104</v>
      </c>
    </row>
    <row r="208" s="2" customFormat="1" customHeight="1" spans="1:8">
      <c r="A208" s="13">
        <v>207</v>
      </c>
      <c r="B208" s="13" t="s">
        <v>1449</v>
      </c>
      <c r="C208" s="13" t="s">
        <v>1450</v>
      </c>
      <c r="D208" s="13" t="s">
        <v>46</v>
      </c>
      <c r="E208" s="13" t="s">
        <v>47</v>
      </c>
      <c r="F208" s="13" t="s">
        <v>48</v>
      </c>
      <c r="G208" s="13" t="s">
        <v>1451</v>
      </c>
      <c r="H208" s="13" t="s">
        <v>97</v>
      </c>
    </row>
    <row r="209" s="2" customFormat="1" customHeight="1" spans="1:8">
      <c r="A209" s="13">
        <v>208</v>
      </c>
      <c r="B209" s="13" t="s">
        <v>1382</v>
      </c>
      <c r="C209" s="13" t="s">
        <v>445</v>
      </c>
      <c r="D209" s="13" t="s">
        <v>54</v>
      </c>
      <c r="E209" s="13" t="s">
        <v>664</v>
      </c>
      <c r="F209" s="13" t="s">
        <v>665</v>
      </c>
      <c r="G209" s="13" t="s">
        <v>1383</v>
      </c>
      <c r="H209" s="13" t="s">
        <v>104</v>
      </c>
    </row>
    <row r="210" s="2" customFormat="1" customHeight="1" spans="1:8">
      <c r="A210" s="13">
        <v>209</v>
      </c>
      <c r="B210" s="13" t="s">
        <v>1490</v>
      </c>
      <c r="C210" s="13" t="s">
        <v>1491</v>
      </c>
      <c r="D210" s="13" t="s">
        <v>46</v>
      </c>
      <c r="E210" s="13" t="s">
        <v>451</v>
      </c>
      <c r="F210" s="13" t="s">
        <v>452</v>
      </c>
      <c r="G210" s="13" t="s">
        <v>1492</v>
      </c>
      <c r="H210" s="13" t="s">
        <v>97</v>
      </c>
    </row>
    <row r="211" s="2" customFormat="1" customHeight="1" spans="1:8">
      <c r="A211" s="13">
        <v>210</v>
      </c>
      <c r="B211" s="13" t="s">
        <v>1242</v>
      </c>
      <c r="C211" s="13" t="s">
        <v>1243</v>
      </c>
      <c r="D211" s="13" t="s">
        <v>61</v>
      </c>
      <c r="E211" s="13" t="s">
        <v>1244</v>
      </c>
      <c r="F211" s="13" t="s">
        <v>1245</v>
      </c>
      <c r="G211" s="13" t="s">
        <v>1246</v>
      </c>
      <c r="H211" s="13" t="s">
        <v>110</v>
      </c>
    </row>
    <row r="212" s="2" customFormat="1" customHeight="1" spans="1:8">
      <c r="A212" s="13">
        <v>211</v>
      </c>
      <c r="B212" s="13" t="s">
        <v>1465</v>
      </c>
      <c r="C212" s="13" t="s">
        <v>1466</v>
      </c>
      <c r="D212" s="13" t="s">
        <v>61</v>
      </c>
      <c r="E212" s="13" t="s">
        <v>1467</v>
      </c>
      <c r="F212" s="13" t="s">
        <v>1468</v>
      </c>
      <c r="G212" s="13" t="s">
        <v>1469</v>
      </c>
      <c r="H212" s="13" t="s">
        <v>97</v>
      </c>
    </row>
    <row r="213" s="2" customFormat="1" customHeight="1" spans="1:8">
      <c r="A213" s="13">
        <v>212</v>
      </c>
      <c r="B213" s="13" t="s">
        <v>1315</v>
      </c>
      <c r="C213" s="13" t="s">
        <v>1316</v>
      </c>
      <c r="D213" s="13" t="s">
        <v>46</v>
      </c>
      <c r="E213" s="13" t="s">
        <v>1317</v>
      </c>
      <c r="F213" s="13" t="s">
        <v>1318</v>
      </c>
      <c r="G213" s="13" t="s">
        <v>1319</v>
      </c>
      <c r="H213" s="13" t="s">
        <v>104</v>
      </c>
    </row>
    <row r="214" s="2" customFormat="1" customHeight="1" spans="1:8">
      <c r="A214" s="13">
        <v>213</v>
      </c>
      <c r="B214" s="13" t="s">
        <v>1779</v>
      </c>
      <c r="C214" s="13" t="s">
        <v>1780</v>
      </c>
      <c r="D214" s="13" t="s">
        <v>46</v>
      </c>
      <c r="E214" s="13" t="s">
        <v>1781</v>
      </c>
      <c r="F214" s="13" t="s">
        <v>1782</v>
      </c>
      <c r="G214" s="13" t="s">
        <v>1783</v>
      </c>
      <c r="H214" s="13" t="s">
        <v>91</v>
      </c>
    </row>
    <row r="215" s="2" customFormat="1" customHeight="1" spans="1:8">
      <c r="A215" s="13">
        <v>214</v>
      </c>
      <c r="B215" s="13" t="s">
        <v>1218</v>
      </c>
      <c r="C215" s="13" t="s">
        <v>1219</v>
      </c>
      <c r="D215" s="13" t="s">
        <v>61</v>
      </c>
      <c r="E215" s="13" t="s">
        <v>629</v>
      </c>
      <c r="F215" s="13" t="s">
        <v>630</v>
      </c>
      <c r="G215" s="13" t="s">
        <v>1220</v>
      </c>
      <c r="H215" s="13" t="s">
        <v>110</v>
      </c>
    </row>
    <row r="216" s="2" customFormat="1" customHeight="1" spans="1:8">
      <c r="A216" s="13">
        <v>215</v>
      </c>
      <c r="B216" s="13" t="s">
        <v>1683</v>
      </c>
      <c r="C216" s="13" t="s">
        <v>1684</v>
      </c>
      <c r="D216" s="13" t="s">
        <v>54</v>
      </c>
      <c r="E216" s="13" t="s">
        <v>1685</v>
      </c>
      <c r="F216" s="13" t="s">
        <v>1686</v>
      </c>
      <c r="G216" s="13" t="s">
        <v>14</v>
      </c>
      <c r="H216" s="13" t="s">
        <v>91</v>
      </c>
    </row>
    <row r="217" s="2" customFormat="1" customHeight="1" spans="1:8">
      <c r="A217" s="13">
        <v>216</v>
      </c>
      <c r="B217" s="13" t="s">
        <v>1588</v>
      </c>
      <c r="C217" s="13" t="s">
        <v>1589</v>
      </c>
      <c r="D217" s="13" t="s">
        <v>301</v>
      </c>
      <c r="E217" s="13" t="s">
        <v>1590</v>
      </c>
      <c r="F217" s="13" t="s">
        <v>1591</v>
      </c>
      <c r="G217" s="13" t="s">
        <v>1592</v>
      </c>
      <c r="H217" s="13" t="s">
        <v>97</v>
      </c>
    </row>
    <row r="218" s="2" customFormat="1" customHeight="1" spans="1:8">
      <c r="A218" s="13">
        <v>217</v>
      </c>
      <c r="B218" s="13" t="s">
        <v>1863</v>
      </c>
      <c r="C218" s="13" t="s">
        <v>1864</v>
      </c>
      <c r="D218" s="13" t="s">
        <v>61</v>
      </c>
      <c r="E218" s="13" t="s">
        <v>811</v>
      </c>
      <c r="F218" s="13" t="s">
        <v>812</v>
      </c>
      <c r="G218" s="13" t="s">
        <v>1865</v>
      </c>
      <c r="H218" s="13" t="s">
        <v>91</v>
      </c>
    </row>
    <row r="219" s="2" customFormat="1" customHeight="1" spans="1:8">
      <c r="A219" s="13">
        <v>218</v>
      </c>
      <c r="B219" s="13" t="s">
        <v>1652</v>
      </c>
      <c r="C219" s="13" t="s">
        <v>1653</v>
      </c>
      <c r="D219" s="13" t="s">
        <v>46</v>
      </c>
      <c r="E219" s="13" t="s">
        <v>451</v>
      </c>
      <c r="F219" s="13" t="s">
        <v>452</v>
      </c>
      <c r="G219" s="13" t="s">
        <v>1654</v>
      </c>
      <c r="H219" s="13" t="s">
        <v>91</v>
      </c>
    </row>
    <row r="220" s="2" customFormat="1" customHeight="1" spans="1:8">
      <c r="A220" s="13">
        <v>219</v>
      </c>
      <c r="B220" s="13" t="s">
        <v>1877</v>
      </c>
      <c r="C220" s="13" t="s">
        <v>1878</v>
      </c>
      <c r="D220" s="13" t="s">
        <v>46</v>
      </c>
      <c r="E220" s="13" t="s">
        <v>1879</v>
      </c>
      <c r="F220" s="13" t="s">
        <v>1880</v>
      </c>
      <c r="G220" s="13" t="s">
        <v>1881</v>
      </c>
      <c r="H220" s="13" t="s">
        <v>85</v>
      </c>
    </row>
    <row r="221" s="2" customFormat="1" customHeight="1" spans="1:8">
      <c r="A221" s="13">
        <v>220</v>
      </c>
      <c r="B221" s="13" t="s">
        <v>1808</v>
      </c>
      <c r="C221" s="13" t="s">
        <v>1809</v>
      </c>
      <c r="D221" s="13" t="s">
        <v>61</v>
      </c>
      <c r="E221" s="13" t="s">
        <v>1810</v>
      </c>
      <c r="F221" s="13" t="s">
        <v>1811</v>
      </c>
      <c r="G221" s="13" t="s">
        <v>1812</v>
      </c>
      <c r="H221" s="13" t="s">
        <v>91</v>
      </c>
    </row>
    <row r="222" s="2" customFormat="1" customHeight="1" spans="1:8">
      <c r="A222" s="13">
        <v>221</v>
      </c>
      <c r="B222" s="13" t="s">
        <v>1453</v>
      </c>
      <c r="C222" s="13" t="s">
        <v>1454</v>
      </c>
      <c r="D222" s="13" t="s">
        <v>54</v>
      </c>
      <c r="E222" s="13" t="s">
        <v>850</v>
      </c>
      <c r="F222" s="13" t="s">
        <v>851</v>
      </c>
      <c r="G222" s="13" t="s">
        <v>1455</v>
      </c>
      <c r="H222" s="13" t="s">
        <v>97</v>
      </c>
    </row>
    <row r="223" s="2" customFormat="1" customHeight="1" spans="1:8">
      <c r="A223" s="13">
        <v>222</v>
      </c>
      <c r="B223" s="13" t="s">
        <v>1598</v>
      </c>
      <c r="C223" s="13" t="s">
        <v>1599</v>
      </c>
      <c r="D223" s="13" t="s">
        <v>61</v>
      </c>
      <c r="E223" s="13" t="s">
        <v>1600</v>
      </c>
      <c r="F223" s="13" t="s">
        <v>1601</v>
      </c>
      <c r="G223" s="13" t="s">
        <v>1602</v>
      </c>
      <c r="H223" s="13" t="s">
        <v>97</v>
      </c>
    </row>
    <row r="224" s="2" customFormat="1" customHeight="1" spans="1:8">
      <c r="A224" s="13">
        <v>223</v>
      </c>
      <c r="B224" s="13" t="s">
        <v>2250</v>
      </c>
      <c r="C224" s="13" t="s">
        <v>2251</v>
      </c>
      <c r="D224" s="13" t="s">
        <v>54</v>
      </c>
      <c r="E224" s="13" t="s">
        <v>2252</v>
      </c>
      <c r="F224" s="13" t="s">
        <v>2253</v>
      </c>
      <c r="G224" s="13" t="s">
        <v>14</v>
      </c>
      <c r="H224" s="13" t="s">
        <v>78</v>
      </c>
    </row>
    <row r="225" s="2" customFormat="1" customHeight="1" spans="1:8">
      <c r="A225" s="13">
        <v>224</v>
      </c>
      <c r="B225" s="13" t="s">
        <v>1566</v>
      </c>
      <c r="C225" s="13" t="s">
        <v>1567</v>
      </c>
      <c r="D225" s="13" t="s">
        <v>54</v>
      </c>
      <c r="E225" s="13" t="s">
        <v>166</v>
      </c>
      <c r="F225" s="13" t="s">
        <v>167</v>
      </c>
      <c r="G225" s="13" t="s">
        <v>1568</v>
      </c>
      <c r="H225" s="13" t="s">
        <v>97</v>
      </c>
    </row>
    <row r="226" s="2" customFormat="1" customHeight="1" spans="1:8">
      <c r="A226" s="13">
        <v>225</v>
      </c>
      <c r="B226" s="13" t="s">
        <v>2019</v>
      </c>
      <c r="C226" s="13" t="s">
        <v>2020</v>
      </c>
      <c r="D226" s="13" t="s">
        <v>61</v>
      </c>
      <c r="E226" s="13" t="s">
        <v>1132</v>
      </c>
      <c r="F226" s="13" t="s">
        <v>1133</v>
      </c>
      <c r="G226" s="13" t="s">
        <v>2021</v>
      </c>
      <c r="H226" s="13" t="s">
        <v>85</v>
      </c>
    </row>
    <row r="227" s="2" customFormat="1" customHeight="1" spans="1:8">
      <c r="A227" s="13">
        <v>226</v>
      </c>
      <c r="B227" s="13" t="s">
        <v>1478</v>
      </c>
      <c r="C227" s="13" t="s">
        <v>1479</v>
      </c>
      <c r="D227" s="13" t="s">
        <v>54</v>
      </c>
      <c r="E227" s="13" t="s">
        <v>1480</v>
      </c>
      <c r="F227" s="13" t="s">
        <v>1481</v>
      </c>
      <c r="G227" s="13" t="s">
        <v>1482</v>
      </c>
      <c r="H227" s="13" t="s">
        <v>97</v>
      </c>
    </row>
    <row r="228" s="2" customFormat="1" customHeight="1" spans="1:8">
      <c r="A228" s="13">
        <v>227</v>
      </c>
      <c r="B228" s="13" t="s">
        <v>1395</v>
      </c>
      <c r="C228" s="13" t="s">
        <v>1396</v>
      </c>
      <c r="D228" s="13" t="s">
        <v>61</v>
      </c>
      <c r="E228" s="13" t="s">
        <v>1397</v>
      </c>
      <c r="F228" s="13" t="s">
        <v>1398</v>
      </c>
      <c r="G228" s="13" t="s">
        <v>1399</v>
      </c>
      <c r="H228" s="13" t="s">
        <v>104</v>
      </c>
    </row>
    <row r="229" s="2" customFormat="1" customHeight="1" spans="1:8">
      <c r="A229" s="13">
        <v>228</v>
      </c>
      <c r="B229" s="13" t="s">
        <v>1302</v>
      </c>
      <c r="C229" s="13" t="s">
        <v>1303</v>
      </c>
      <c r="D229" s="13" t="s">
        <v>46</v>
      </c>
      <c r="E229" s="13" t="s">
        <v>424</v>
      </c>
      <c r="F229" s="13" t="s">
        <v>425</v>
      </c>
      <c r="G229" s="13" t="s">
        <v>1304</v>
      </c>
      <c r="H229" s="13" t="s">
        <v>104</v>
      </c>
    </row>
    <row r="230" s="2" customFormat="1" customHeight="1" spans="1:8">
      <c r="A230" s="13">
        <v>229</v>
      </c>
      <c r="B230" s="13" t="s">
        <v>1358</v>
      </c>
      <c r="C230" s="13" t="s">
        <v>1359</v>
      </c>
      <c r="D230" s="13" t="s">
        <v>46</v>
      </c>
      <c r="E230" s="13" t="s">
        <v>1360</v>
      </c>
      <c r="F230" s="13" t="s">
        <v>1361</v>
      </c>
      <c r="G230" s="13" t="s">
        <v>1362</v>
      </c>
      <c r="H230" s="13" t="s">
        <v>104</v>
      </c>
    </row>
    <row r="231" s="2" customFormat="1" customHeight="1" spans="1:8">
      <c r="A231" s="13">
        <v>230</v>
      </c>
      <c r="B231" s="13" t="s">
        <v>1818</v>
      </c>
      <c r="C231" s="13" t="s">
        <v>1819</v>
      </c>
      <c r="D231" s="13" t="s">
        <v>61</v>
      </c>
      <c r="E231" s="13" t="s">
        <v>1820</v>
      </c>
      <c r="F231" s="13" t="s">
        <v>1821</v>
      </c>
      <c r="G231" s="13" t="s">
        <v>1822</v>
      </c>
      <c r="H231" s="13" t="s">
        <v>91</v>
      </c>
    </row>
    <row r="232" s="2" customFormat="1" customHeight="1" spans="1:8">
      <c r="A232" s="13">
        <v>231</v>
      </c>
      <c r="B232" s="13" t="s">
        <v>1582</v>
      </c>
      <c r="C232" s="13" t="s">
        <v>1583</v>
      </c>
      <c r="D232" s="13" t="s">
        <v>54</v>
      </c>
      <c r="E232" s="13" t="s">
        <v>1584</v>
      </c>
      <c r="F232" s="13" t="s">
        <v>1585</v>
      </c>
      <c r="G232" s="13" t="s">
        <v>1586</v>
      </c>
      <c r="H232" s="13" t="s">
        <v>97</v>
      </c>
    </row>
    <row r="233" s="2" customFormat="1" customHeight="1" spans="1:8">
      <c r="A233" s="13">
        <v>232</v>
      </c>
      <c r="B233" s="13" t="s">
        <v>1844</v>
      </c>
      <c r="C233" s="13" t="s">
        <v>1845</v>
      </c>
      <c r="D233" s="13" t="s">
        <v>54</v>
      </c>
      <c r="E233" s="13" t="s">
        <v>440</v>
      </c>
      <c r="F233" s="13" t="s">
        <v>441</v>
      </c>
      <c r="G233" s="13" t="s">
        <v>1846</v>
      </c>
      <c r="H233" s="13" t="s">
        <v>91</v>
      </c>
    </row>
    <row r="234" s="2" customFormat="1" customHeight="1" spans="1:8">
      <c r="A234" s="13">
        <v>233</v>
      </c>
      <c r="B234" s="13" t="s">
        <v>1471</v>
      </c>
      <c r="C234" s="13" t="s">
        <v>1472</v>
      </c>
      <c r="D234" s="13" t="s">
        <v>46</v>
      </c>
      <c r="E234" s="13" t="s">
        <v>424</v>
      </c>
      <c r="F234" s="13" t="s">
        <v>425</v>
      </c>
      <c r="G234" s="13" t="s">
        <v>1473</v>
      </c>
      <c r="H234" s="13" t="s">
        <v>97</v>
      </c>
    </row>
    <row r="235" s="2" customFormat="1" customHeight="1" spans="1:8">
      <c r="A235" s="13">
        <v>234</v>
      </c>
      <c r="B235" s="13" t="s">
        <v>1546</v>
      </c>
      <c r="C235" s="13" t="s">
        <v>1547</v>
      </c>
      <c r="D235" s="13" t="s">
        <v>54</v>
      </c>
      <c r="E235" s="13" t="s">
        <v>1548</v>
      </c>
      <c r="F235" s="13" t="s">
        <v>1549</v>
      </c>
      <c r="G235" s="13" t="s">
        <v>1550</v>
      </c>
      <c r="H235" s="13" t="s">
        <v>97</v>
      </c>
    </row>
    <row r="236" s="2" customFormat="1" customHeight="1" spans="1:8">
      <c r="A236" s="13">
        <v>235</v>
      </c>
      <c r="B236" s="13" t="s">
        <v>1903</v>
      </c>
      <c r="C236" s="13" t="s">
        <v>1904</v>
      </c>
      <c r="D236" s="13" t="s">
        <v>46</v>
      </c>
      <c r="E236" s="13" t="s">
        <v>1905</v>
      </c>
      <c r="F236" s="13" t="s">
        <v>1906</v>
      </c>
      <c r="G236" s="13" t="s">
        <v>1907</v>
      </c>
      <c r="H236" s="13" t="s">
        <v>85</v>
      </c>
    </row>
    <row r="237" s="2" customFormat="1" customHeight="1" spans="1:8">
      <c r="A237" s="13">
        <v>236</v>
      </c>
      <c r="B237" s="13" t="s">
        <v>2094</v>
      </c>
      <c r="C237" s="13" t="s">
        <v>2095</v>
      </c>
      <c r="D237" s="13" t="s">
        <v>46</v>
      </c>
      <c r="E237" s="13" t="s">
        <v>1953</v>
      </c>
      <c r="F237" s="13" t="s">
        <v>1954</v>
      </c>
      <c r="G237" s="13" t="s">
        <v>2096</v>
      </c>
      <c r="H237" s="13" t="s">
        <v>85</v>
      </c>
    </row>
    <row r="238" s="2" customFormat="1" customHeight="1" spans="1:8">
      <c r="A238" s="13">
        <v>237</v>
      </c>
      <c r="B238" s="13" t="s">
        <v>1272</v>
      </c>
      <c r="C238" s="13" t="s">
        <v>1273</v>
      </c>
      <c r="D238" s="13" t="s">
        <v>46</v>
      </c>
      <c r="E238" s="13" t="s">
        <v>1274</v>
      </c>
      <c r="F238" s="13" t="s">
        <v>1275</v>
      </c>
      <c r="G238" s="13" t="s">
        <v>1276</v>
      </c>
      <c r="H238" s="13" t="s">
        <v>104</v>
      </c>
    </row>
    <row r="239" s="2" customFormat="1" customHeight="1" spans="1:8">
      <c r="A239" s="13">
        <v>238</v>
      </c>
      <c r="B239" s="13" t="s">
        <v>1594</v>
      </c>
      <c r="C239" s="13" t="s">
        <v>1595</v>
      </c>
      <c r="D239" s="13" t="s">
        <v>54</v>
      </c>
      <c r="E239" s="13" t="s">
        <v>1584</v>
      </c>
      <c r="F239" s="13" t="s">
        <v>1585</v>
      </c>
      <c r="G239" s="13" t="s">
        <v>1596</v>
      </c>
      <c r="H239" s="13" t="s">
        <v>97</v>
      </c>
    </row>
    <row r="240" s="2" customFormat="1" customHeight="1" spans="1:8">
      <c r="A240" s="13">
        <v>239</v>
      </c>
      <c r="B240" s="13" t="s">
        <v>1991</v>
      </c>
      <c r="C240" s="13" t="s">
        <v>1992</v>
      </c>
      <c r="D240" s="13" t="s">
        <v>61</v>
      </c>
      <c r="E240" s="13" t="s">
        <v>1354</v>
      </c>
      <c r="F240" s="13" t="s">
        <v>1355</v>
      </c>
      <c r="G240" s="13" t="s">
        <v>1993</v>
      </c>
      <c r="H240" s="13" t="s">
        <v>85</v>
      </c>
    </row>
    <row r="241" s="2" customFormat="1" customHeight="1" spans="1:8">
      <c r="A241" s="13">
        <v>240</v>
      </c>
      <c r="B241" s="13" t="s">
        <v>1508</v>
      </c>
      <c r="C241" s="13" t="s">
        <v>1509</v>
      </c>
      <c r="D241" s="13" t="s">
        <v>54</v>
      </c>
      <c r="E241" s="13" t="s">
        <v>368</v>
      </c>
      <c r="F241" s="13" t="s">
        <v>369</v>
      </c>
      <c r="G241" s="13" t="s">
        <v>1510</v>
      </c>
      <c r="H241" s="13" t="s">
        <v>97</v>
      </c>
    </row>
    <row r="242" s="2" customFormat="1" customHeight="1" spans="1:8">
      <c r="A242" s="13">
        <v>241</v>
      </c>
      <c r="B242" s="13" t="s">
        <v>2119</v>
      </c>
      <c r="C242" s="13" t="s">
        <v>2120</v>
      </c>
      <c r="D242" s="13" t="s">
        <v>61</v>
      </c>
      <c r="E242" s="13" t="s">
        <v>590</v>
      </c>
      <c r="F242" s="13" t="s">
        <v>591</v>
      </c>
      <c r="G242" s="13" t="s">
        <v>2121</v>
      </c>
      <c r="H242" s="13" t="s">
        <v>85</v>
      </c>
    </row>
    <row r="243" s="2" customFormat="1" customHeight="1" spans="1:8">
      <c r="A243" s="13">
        <v>242</v>
      </c>
      <c r="B243" s="13" t="s">
        <v>1622</v>
      </c>
      <c r="C243" s="13" t="s">
        <v>1623</v>
      </c>
      <c r="D243" s="13" t="s">
        <v>54</v>
      </c>
      <c r="E243" s="13" t="s">
        <v>323</v>
      </c>
      <c r="F243" s="13" t="s">
        <v>324</v>
      </c>
      <c r="G243" s="13" t="s">
        <v>1624</v>
      </c>
      <c r="H243" s="13" t="s">
        <v>91</v>
      </c>
    </row>
    <row r="244" s="2" customFormat="1" customHeight="1" spans="1:8">
      <c r="A244" s="13">
        <v>243</v>
      </c>
      <c r="B244" s="13" t="s">
        <v>1352</v>
      </c>
      <c r="C244" s="13" t="s">
        <v>1353</v>
      </c>
      <c r="D244" s="13" t="s">
        <v>61</v>
      </c>
      <c r="E244" s="13" t="s">
        <v>1354</v>
      </c>
      <c r="F244" s="13" t="s">
        <v>1355</v>
      </c>
      <c r="G244" s="13" t="s">
        <v>1356</v>
      </c>
      <c r="H244" s="13" t="s">
        <v>104</v>
      </c>
    </row>
    <row r="245" s="2" customFormat="1" customHeight="1" spans="1:8">
      <c r="A245" s="13">
        <v>244</v>
      </c>
      <c r="B245" s="13" t="s">
        <v>1367</v>
      </c>
      <c r="C245" s="13" t="s">
        <v>1368</v>
      </c>
      <c r="D245" s="13" t="s">
        <v>61</v>
      </c>
      <c r="E245" s="13" t="s">
        <v>1354</v>
      </c>
      <c r="F245" s="13" t="s">
        <v>1355</v>
      </c>
      <c r="G245" s="13" t="s">
        <v>1369</v>
      </c>
      <c r="H245" s="13" t="s">
        <v>104</v>
      </c>
    </row>
    <row r="246" s="2" customFormat="1" customHeight="1" spans="1:8">
      <c r="A246" s="13">
        <v>245</v>
      </c>
      <c r="B246" s="13" t="s">
        <v>2141</v>
      </c>
      <c r="C246" s="13" t="s">
        <v>2142</v>
      </c>
      <c r="D246" s="13" t="s">
        <v>61</v>
      </c>
      <c r="E246" s="13" t="s">
        <v>1238</v>
      </c>
      <c r="F246" s="13" t="s">
        <v>1239</v>
      </c>
      <c r="G246" s="13" t="s">
        <v>2143</v>
      </c>
      <c r="H246" s="13" t="s">
        <v>85</v>
      </c>
    </row>
    <row r="247" s="2" customFormat="1" customHeight="1" spans="1:8">
      <c r="A247" s="13">
        <v>246</v>
      </c>
      <c r="B247" s="13" t="s">
        <v>1704</v>
      </c>
      <c r="C247" s="13" t="s">
        <v>1705</v>
      </c>
      <c r="D247" s="13" t="s">
        <v>61</v>
      </c>
      <c r="E247" s="13" t="s">
        <v>985</v>
      </c>
      <c r="F247" s="13" t="s">
        <v>986</v>
      </c>
      <c r="G247" s="13" t="s">
        <v>1706</v>
      </c>
      <c r="H247" s="13" t="s">
        <v>91</v>
      </c>
    </row>
    <row r="248" s="2" customFormat="1" customHeight="1" spans="1:8">
      <c r="A248" s="13">
        <v>247</v>
      </c>
      <c r="B248" s="13" t="s">
        <v>1524</v>
      </c>
      <c r="C248" s="13" t="s">
        <v>1525</v>
      </c>
      <c r="D248" s="13" t="s">
        <v>46</v>
      </c>
      <c r="E248" s="13" t="s">
        <v>964</v>
      </c>
      <c r="F248" s="13" t="s">
        <v>965</v>
      </c>
      <c r="G248" s="13" t="s">
        <v>1526</v>
      </c>
      <c r="H248" s="13" t="s">
        <v>97</v>
      </c>
    </row>
    <row r="249" s="2" customFormat="1" customHeight="1" spans="1:8">
      <c r="A249" s="13">
        <v>248</v>
      </c>
      <c r="B249" s="13" t="s">
        <v>1708</v>
      </c>
      <c r="C249" s="13" t="s">
        <v>1709</v>
      </c>
      <c r="D249" s="13" t="s">
        <v>46</v>
      </c>
      <c r="E249" s="13" t="s">
        <v>430</v>
      </c>
      <c r="F249" s="13" t="s">
        <v>431</v>
      </c>
      <c r="G249" s="13" t="s">
        <v>1710</v>
      </c>
      <c r="H249" s="13" t="s">
        <v>91</v>
      </c>
    </row>
    <row r="250" s="2" customFormat="1" customHeight="1" spans="1:8">
      <c r="A250" s="13">
        <v>249</v>
      </c>
      <c r="B250" s="13" t="s">
        <v>2326</v>
      </c>
      <c r="C250" s="13" t="s">
        <v>2327</v>
      </c>
      <c r="D250" s="13" t="s">
        <v>46</v>
      </c>
      <c r="E250" s="13" t="s">
        <v>733</v>
      </c>
      <c r="F250" s="13" t="s">
        <v>734</v>
      </c>
      <c r="G250" s="13" t="s">
        <v>2328</v>
      </c>
      <c r="H250" s="13" t="s">
        <v>78</v>
      </c>
    </row>
    <row r="251" s="2" customFormat="1" customHeight="1" spans="1:8">
      <c r="A251" s="13">
        <v>250</v>
      </c>
      <c r="B251" s="13" t="s">
        <v>1985</v>
      </c>
      <c r="C251" s="13" t="s">
        <v>1986</v>
      </c>
      <c r="D251" s="13" t="s">
        <v>61</v>
      </c>
      <c r="E251" s="13" t="s">
        <v>1987</v>
      </c>
      <c r="F251" s="13" t="s">
        <v>1988</v>
      </c>
      <c r="G251" s="13" t="s">
        <v>1989</v>
      </c>
      <c r="H251" s="13" t="s">
        <v>85</v>
      </c>
    </row>
    <row r="252" s="2" customFormat="1" customHeight="1" spans="1:8">
      <c r="A252" s="13">
        <v>251</v>
      </c>
      <c r="B252" s="13" t="s">
        <v>2029</v>
      </c>
      <c r="C252" s="13" t="s">
        <v>2030</v>
      </c>
      <c r="D252" s="13" t="s">
        <v>46</v>
      </c>
      <c r="E252" s="13" t="s">
        <v>113</v>
      </c>
      <c r="F252" s="13" t="s">
        <v>114</v>
      </c>
      <c r="G252" s="13" t="s">
        <v>2031</v>
      </c>
      <c r="H252" s="13" t="s">
        <v>85</v>
      </c>
    </row>
    <row r="253" s="2" customFormat="1" customHeight="1" spans="1:8">
      <c r="A253" s="13">
        <v>252</v>
      </c>
      <c r="B253" s="13" t="s">
        <v>1775</v>
      </c>
      <c r="C253" s="13" t="s">
        <v>1776</v>
      </c>
      <c r="D253" s="13" t="s">
        <v>61</v>
      </c>
      <c r="E253" s="13" t="s">
        <v>349</v>
      </c>
      <c r="F253" s="13" t="s">
        <v>350</v>
      </c>
      <c r="G253" s="13" t="s">
        <v>1777</v>
      </c>
      <c r="H253" s="13" t="s">
        <v>91</v>
      </c>
    </row>
    <row r="254" s="2" customFormat="1" customHeight="1" spans="1:8">
      <c r="A254" s="13">
        <v>253</v>
      </c>
      <c r="B254" s="13" t="s">
        <v>1733</v>
      </c>
      <c r="C254" s="13" t="s">
        <v>1734</v>
      </c>
      <c r="D254" s="13" t="s">
        <v>54</v>
      </c>
      <c r="E254" s="13" t="s">
        <v>119</v>
      </c>
      <c r="F254" s="13" t="s">
        <v>120</v>
      </c>
      <c r="G254" s="13" t="s">
        <v>1735</v>
      </c>
      <c r="H254" s="13" t="s">
        <v>91</v>
      </c>
    </row>
    <row r="255" s="2" customFormat="1" customHeight="1" spans="1:8">
      <c r="A255" s="13">
        <v>254</v>
      </c>
      <c r="B255" s="13" t="s">
        <v>1897</v>
      </c>
      <c r="C255" s="13" t="s">
        <v>1898</v>
      </c>
      <c r="D255" s="13" t="s">
        <v>46</v>
      </c>
      <c r="E255" s="13" t="s">
        <v>1899</v>
      </c>
      <c r="F255" s="13" t="s">
        <v>1900</v>
      </c>
      <c r="G255" s="13" t="s">
        <v>1901</v>
      </c>
      <c r="H255" s="13" t="s">
        <v>85</v>
      </c>
    </row>
    <row r="256" s="2" customFormat="1" customHeight="1" spans="1:8">
      <c r="A256" s="13">
        <v>255</v>
      </c>
      <c r="B256" s="13" t="s">
        <v>1498</v>
      </c>
      <c r="C256" s="13" t="s">
        <v>1499</v>
      </c>
      <c r="D256" s="13" t="s">
        <v>54</v>
      </c>
      <c r="E256" s="13" t="s">
        <v>1500</v>
      </c>
      <c r="F256" s="13" t="s">
        <v>1501</v>
      </c>
      <c r="G256" s="13" t="s">
        <v>1502</v>
      </c>
      <c r="H256" s="13" t="s">
        <v>97</v>
      </c>
    </row>
    <row r="257" s="2" customFormat="1" customHeight="1" spans="1:8">
      <c r="A257" s="13">
        <v>256</v>
      </c>
      <c r="B257" s="13" t="s">
        <v>1940</v>
      </c>
      <c r="C257" s="13" t="s">
        <v>1941</v>
      </c>
      <c r="D257" s="13" t="s">
        <v>301</v>
      </c>
      <c r="E257" s="13" t="s">
        <v>308</v>
      </c>
      <c r="F257" s="13" t="s">
        <v>309</v>
      </c>
      <c r="G257" s="13" t="s">
        <v>14</v>
      </c>
      <c r="H257" s="13" t="s">
        <v>85</v>
      </c>
    </row>
    <row r="258" s="2" customFormat="1" customHeight="1" spans="1:8">
      <c r="A258" s="13">
        <v>257</v>
      </c>
      <c r="B258" s="13" t="s">
        <v>1445</v>
      </c>
      <c r="C258" s="13" t="s">
        <v>1446</v>
      </c>
      <c r="D258" s="13" t="s">
        <v>46</v>
      </c>
      <c r="E258" s="13" t="s">
        <v>752</v>
      </c>
      <c r="F258" s="13" t="s">
        <v>753</v>
      </c>
      <c r="G258" s="13" t="s">
        <v>1447</v>
      </c>
      <c r="H258" s="13" t="s">
        <v>97</v>
      </c>
    </row>
    <row r="259" s="2" customFormat="1" customHeight="1" spans="1:8">
      <c r="A259" s="13">
        <v>258</v>
      </c>
      <c r="B259" s="13" t="s">
        <v>1785</v>
      </c>
      <c r="C259" s="13" t="s">
        <v>1786</v>
      </c>
      <c r="D259" s="13" t="s">
        <v>46</v>
      </c>
      <c r="E259" s="13" t="s">
        <v>47</v>
      </c>
      <c r="F259" s="13" t="s">
        <v>48</v>
      </c>
      <c r="G259" s="13" t="s">
        <v>1787</v>
      </c>
      <c r="H259" s="13" t="s">
        <v>91</v>
      </c>
    </row>
    <row r="260" s="2" customFormat="1" customHeight="1" spans="1:8">
      <c r="A260" s="13">
        <v>259</v>
      </c>
      <c r="B260" s="13" t="s">
        <v>2037</v>
      </c>
      <c r="C260" s="13" t="s">
        <v>2038</v>
      </c>
      <c r="D260" s="13" t="s">
        <v>46</v>
      </c>
      <c r="E260" s="13" t="s">
        <v>2039</v>
      </c>
      <c r="F260" s="13" t="s">
        <v>2040</v>
      </c>
      <c r="G260" s="13" t="s">
        <v>2041</v>
      </c>
      <c r="H260" s="13" t="s">
        <v>85</v>
      </c>
    </row>
    <row r="261" s="2" customFormat="1" customHeight="1" spans="1:8">
      <c r="A261" s="13">
        <v>260</v>
      </c>
      <c r="B261" s="13" t="s">
        <v>1932</v>
      </c>
      <c r="C261" s="13" t="s">
        <v>1933</v>
      </c>
      <c r="D261" s="13" t="s">
        <v>54</v>
      </c>
      <c r="E261" s="13" t="s">
        <v>160</v>
      </c>
      <c r="F261" s="13" t="s">
        <v>161</v>
      </c>
      <c r="G261" s="13" t="s">
        <v>1934</v>
      </c>
      <c r="H261" s="13" t="s">
        <v>85</v>
      </c>
    </row>
    <row r="262" s="2" customFormat="1" customHeight="1" spans="1:8">
      <c r="A262" s="13">
        <v>261</v>
      </c>
      <c r="B262" s="13" t="s">
        <v>1956</v>
      </c>
      <c r="C262" s="13" t="s">
        <v>1957</v>
      </c>
      <c r="D262" s="13" t="s">
        <v>1958</v>
      </c>
      <c r="E262" s="13" t="s">
        <v>1959</v>
      </c>
      <c r="F262" s="13" t="s">
        <v>1960</v>
      </c>
      <c r="G262" s="13" t="s">
        <v>1961</v>
      </c>
      <c r="H262" s="13" t="s">
        <v>85</v>
      </c>
    </row>
    <row r="263" s="2" customFormat="1" customHeight="1" spans="1:8">
      <c r="A263" s="13">
        <v>262</v>
      </c>
      <c r="B263" s="13" t="s">
        <v>1457</v>
      </c>
      <c r="C263" s="13" t="s">
        <v>1458</v>
      </c>
      <c r="D263" s="13" t="s">
        <v>54</v>
      </c>
      <c r="E263" s="13" t="s">
        <v>1441</v>
      </c>
      <c r="F263" s="13" t="s">
        <v>1442</v>
      </c>
      <c r="G263" s="13" t="s">
        <v>1459</v>
      </c>
      <c r="H263" s="13" t="s">
        <v>97</v>
      </c>
    </row>
    <row r="264" s="2" customFormat="1" customHeight="1" spans="1:8">
      <c r="A264" s="13">
        <v>263</v>
      </c>
      <c r="B264" s="13" t="s">
        <v>2263</v>
      </c>
      <c r="C264" s="13" t="s">
        <v>2264</v>
      </c>
      <c r="D264" s="13" t="s">
        <v>61</v>
      </c>
      <c r="E264" s="13" t="s">
        <v>2265</v>
      </c>
      <c r="F264" s="13" t="s">
        <v>2266</v>
      </c>
      <c r="G264" s="13" t="s">
        <v>2267</v>
      </c>
      <c r="H264" s="13" t="s">
        <v>78</v>
      </c>
    </row>
    <row r="265" s="2" customFormat="1" customHeight="1" spans="1:8">
      <c r="A265" s="13">
        <v>264</v>
      </c>
      <c r="B265" s="13" t="s">
        <v>1340</v>
      </c>
      <c r="C265" s="13" t="s">
        <v>1341</v>
      </c>
      <c r="D265" s="13" t="s">
        <v>54</v>
      </c>
      <c r="E265" s="13" t="s">
        <v>1342</v>
      </c>
      <c r="F265" s="13" t="s">
        <v>1343</v>
      </c>
      <c r="G265" s="13" t="s">
        <v>1344</v>
      </c>
      <c r="H265" s="13" t="s">
        <v>104</v>
      </c>
    </row>
    <row r="266" s="2" customFormat="1" customHeight="1" spans="1:8">
      <c r="A266" s="13">
        <v>265</v>
      </c>
      <c r="B266" s="13" t="s">
        <v>1951</v>
      </c>
      <c r="C266" s="13" t="s">
        <v>1952</v>
      </c>
      <c r="D266" s="13" t="s">
        <v>46</v>
      </c>
      <c r="E266" s="13" t="s">
        <v>1953</v>
      </c>
      <c r="F266" s="13" t="s">
        <v>1954</v>
      </c>
      <c r="G266" s="13" t="s">
        <v>1955</v>
      </c>
      <c r="H266" s="13" t="s">
        <v>85</v>
      </c>
    </row>
    <row r="267" s="2" customFormat="1" customHeight="1" spans="1:8">
      <c r="A267" s="13">
        <v>266</v>
      </c>
      <c r="B267" s="13" t="s">
        <v>1712</v>
      </c>
      <c r="C267" s="13" t="s">
        <v>1713</v>
      </c>
      <c r="D267" s="13" t="s">
        <v>46</v>
      </c>
      <c r="E267" s="13" t="s">
        <v>1714</v>
      </c>
      <c r="F267" s="13" t="s">
        <v>1715</v>
      </c>
      <c r="G267" s="13" t="s">
        <v>1716</v>
      </c>
      <c r="H267" s="13" t="s">
        <v>91</v>
      </c>
    </row>
    <row r="268" s="2" customFormat="1" customHeight="1" spans="1:8">
      <c r="A268" s="13">
        <v>267</v>
      </c>
      <c r="B268" s="13" t="s">
        <v>1660</v>
      </c>
      <c r="C268" s="13" t="s">
        <v>1661</v>
      </c>
      <c r="D268" s="13" t="s">
        <v>32</v>
      </c>
      <c r="E268" s="13" t="s">
        <v>1662</v>
      </c>
      <c r="F268" s="13" t="s">
        <v>1663</v>
      </c>
      <c r="G268" s="13" t="s">
        <v>1664</v>
      </c>
      <c r="H268" s="13" t="s">
        <v>91</v>
      </c>
    </row>
    <row r="269" s="2" customFormat="1" customHeight="1" spans="1:8">
      <c r="A269" s="13">
        <v>268</v>
      </c>
      <c r="B269" s="13" t="s">
        <v>2185</v>
      </c>
      <c r="C269" s="13" t="s">
        <v>2186</v>
      </c>
      <c r="D269" s="13" t="s">
        <v>46</v>
      </c>
      <c r="E269" s="13" t="s">
        <v>1317</v>
      </c>
      <c r="F269" s="13" t="s">
        <v>1318</v>
      </c>
      <c r="G269" s="13" t="s">
        <v>2187</v>
      </c>
      <c r="H269" s="13" t="s">
        <v>85</v>
      </c>
    </row>
    <row r="270" s="2" customFormat="1" customHeight="1" spans="1:8">
      <c r="A270" s="13">
        <v>269</v>
      </c>
      <c r="B270" s="13" t="s">
        <v>1943</v>
      </c>
      <c r="C270" s="13" t="s">
        <v>1944</v>
      </c>
      <c r="D270" s="13" t="s">
        <v>46</v>
      </c>
      <c r="E270" s="13" t="s">
        <v>584</v>
      </c>
      <c r="F270" s="13" t="s">
        <v>585</v>
      </c>
      <c r="G270" s="13" t="s">
        <v>1945</v>
      </c>
      <c r="H270" s="13" t="s">
        <v>85</v>
      </c>
    </row>
    <row r="271" s="2" customFormat="1" customHeight="1" spans="1:8">
      <c r="A271" s="13">
        <v>270</v>
      </c>
      <c r="B271" s="13" t="s">
        <v>1364</v>
      </c>
      <c r="C271" s="13" t="s">
        <v>1365</v>
      </c>
      <c r="D271" s="13" t="s">
        <v>301</v>
      </c>
      <c r="E271" s="13" t="s">
        <v>338</v>
      </c>
      <c r="F271" s="13" t="s">
        <v>339</v>
      </c>
      <c r="G271" s="13" t="s">
        <v>14</v>
      </c>
      <c r="H271" s="13" t="s">
        <v>104</v>
      </c>
    </row>
    <row r="272" s="2" customFormat="1" customHeight="1" spans="1:8">
      <c r="A272" s="13">
        <v>271</v>
      </c>
      <c r="B272" s="13" t="s">
        <v>2393</v>
      </c>
      <c r="C272" s="13" t="s">
        <v>2394</v>
      </c>
      <c r="D272" s="13" t="s">
        <v>46</v>
      </c>
      <c r="E272" s="13" t="s">
        <v>2395</v>
      </c>
      <c r="F272" s="13" t="s">
        <v>2396</v>
      </c>
      <c r="G272" s="13" t="s">
        <v>2397</v>
      </c>
      <c r="H272" s="13" t="s">
        <v>78</v>
      </c>
    </row>
    <row r="273" s="2" customFormat="1" customHeight="1" spans="1:8">
      <c r="A273" s="13">
        <v>272</v>
      </c>
      <c r="B273" s="13" t="s">
        <v>1873</v>
      </c>
      <c r="C273" s="13" t="s">
        <v>1874</v>
      </c>
      <c r="D273" s="13" t="s">
        <v>46</v>
      </c>
      <c r="E273" s="13" t="s">
        <v>430</v>
      </c>
      <c r="F273" s="13" t="s">
        <v>431</v>
      </c>
      <c r="G273" s="13" t="s">
        <v>1875</v>
      </c>
      <c r="H273" s="13" t="s">
        <v>91</v>
      </c>
    </row>
    <row r="274" s="2" customFormat="1" customHeight="1" spans="1:8">
      <c r="A274" s="13">
        <v>273</v>
      </c>
      <c r="B274" s="13" t="s">
        <v>1729</v>
      </c>
      <c r="C274" s="13" t="s">
        <v>1730</v>
      </c>
      <c r="D274" s="13" t="s">
        <v>54</v>
      </c>
      <c r="E274" s="13" t="s">
        <v>418</v>
      </c>
      <c r="F274" s="13" t="s">
        <v>419</v>
      </c>
      <c r="G274" s="13" t="s">
        <v>1731</v>
      </c>
      <c r="H274" s="13" t="s">
        <v>91</v>
      </c>
    </row>
    <row r="275" s="2" customFormat="1" customHeight="1" spans="1:8">
      <c r="A275" s="13">
        <v>274</v>
      </c>
      <c r="B275" s="13" t="s">
        <v>1688</v>
      </c>
      <c r="C275" s="13" t="s">
        <v>1689</v>
      </c>
      <c r="D275" s="13" t="s">
        <v>61</v>
      </c>
      <c r="E275" s="13" t="s">
        <v>545</v>
      </c>
      <c r="F275" s="13" t="s">
        <v>546</v>
      </c>
      <c r="G275" s="13" t="s">
        <v>1690</v>
      </c>
      <c r="H275" s="13" t="s">
        <v>91</v>
      </c>
    </row>
    <row r="276" s="2" customFormat="1" customHeight="1" spans="1:8">
      <c r="A276" s="13">
        <v>275</v>
      </c>
      <c r="B276" s="13" t="s">
        <v>2072</v>
      </c>
      <c r="C276" s="13" t="s">
        <v>2073</v>
      </c>
      <c r="D276" s="13" t="s">
        <v>46</v>
      </c>
      <c r="E276" s="13" t="s">
        <v>584</v>
      </c>
      <c r="F276" s="13" t="s">
        <v>585</v>
      </c>
      <c r="G276" s="13" t="s">
        <v>2074</v>
      </c>
      <c r="H276" s="13" t="s">
        <v>85</v>
      </c>
    </row>
    <row r="277" s="2" customFormat="1" customHeight="1" spans="1:8">
      <c r="A277" s="13">
        <v>276</v>
      </c>
      <c r="B277" s="13" t="s">
        <v>2310</v>
      </c>
      <c r="C277" s="13" t="s">
        <v>2311</v>
      </c>
      <c r="D277" s="13" t="s">
        <v>32</v>
      </c>
      <c r="E277" s="13" t="s">
        <v>2312</v>
      </c>
      <c r="F277" s="13" t="s">
        <v>2313</v>
      </c>
      <c r="G277" s="13" t="s">
        <v>2314</v>
      </c>
      <c r="H277" s="13" t="s">
        <v>78</v>
      </c>
    </row>
    <row r="278" s="2" customFormat="1" customHeight="1" spans="1:8">
      <c r="A278" s="13">
        <v>277</v>
      </c>
      <c r="B278" s="13" t="s">
        <v>2374</v>
      </c>
      <c r="C278" s="13" t="s">
        <v>2375</v>
      </c>
      <c r="D278" s="13" t="s">
        <v>46</v>
      </c>
      <c r="E278" s="13" t="s">
        <v>2376</v>
      </c>
      <c r="F278" s="13" t="s">
        <v>2377</v>
      </c>
      <c r="G278" s="13" t="s">
        <v>2378</v>
      </c>
      <c r="H278" s="13" t="s">
        <v>78</v>
      </c>
    </row>
    <row r="279" s="2" customFormat="1" customHeight="1" spans="1:8">
      <c r="A279" s="13">
        <v>278</v>
      </c>
      <c r="B279" s="13" t="s">
        <v>1737</v>
      </c>
      <c r="C279" s="13" t="s">
        <v>1738</v>
      </c>
      <c r="D279" s="13" t="s">
        <v>301</v>
      </c>
      <c r="E279" s="13" t="s">
        <v>1054</v>
      </c>
      <c r="F279" s="13" t="s">
        <v>1055</v>
      </c>
      <c r="G279" s="13" t="s">
        <v>1739</v>
      </c>
      <c r="H279" s="13" t="s">
        <v>91</v>
      </c>
    </row>
    <row r="280" s="2" customFormat="1" customHeight="1" spans="1:8">
      <c r="A280" s="13">
        <v>279</v>
      </c>
      <c r="B280" s="13" t="s">
        <v>1439</v>
      </c>
      <c r="C280" s="13" t="s">
        <v>1440</v>
      </c>
      <c r="D280" s="13" t="s">
        <v>54</v>
      </c>
      <c r="E280" s="13" t="s">
        <v>1441</v>
      </c>
      <c r="F280" s="13" t="s">
        <v>1442</v>
      </c>
      <c r="G280" s="13" t="s">
        <v>1443</v>
      </c>
      <c r="H280" s="13" t="s">
        <v>97</v>
      </c>
    </row>
    <row r="281" s="2" customFormat="1" customHeight="1" spans="1:8">
      <c r="A281" s="13">
        <v>280</v>
      </c>
      <c r="B281" s="13" t="s">
        <v>1552</v>
      </c>
      <c r="C281" s="13" t="s">
        <v>1553</v>
      </c>
      <c r="D281" s="13" t="s">
        <v>54</v>
      </c>
      <c r="E281" s="13" t="s">
        <v>1441</v>
      </c>
      <c r="F281" s="13" t="s">
        <v>1442</v>
      </c>
      <c r="G281" s="13" t="s">
        <v>1554</v>
      </c>
      <c r="H281" s="13" t="s">
        <v>97</v>
      </c>
    </row>
    <row r="282" s="2" customFormat="1" customHeight="1" spans="1:8">
      <c r="A282" s="13">
        <v>281</v>
      </c>
      <c r="B282" s="13" t="s">
        <v>1755</v>
      </c>
      <c r="C282" s="13" t="s">
        <v>1756</v>
      </c>
      <c r="D282" s="13" t="s">
        <v>46</v>
      </c>
      <c r="E282" s="13" t="s">
        <v>584</v>
      </c>
      <c r="F282" s="13" t="s">
        <v>585</v>
      </c>
      <c r="G282" s="13" t="s">
        <v>1757</v>
      </c>
      <c r="H282" s="13" t="s">
        <v>91</v>
      </c>
    </row>
    <row r="283" s="2" customFormat="1" customHeight="1" spans="1:8">
      <c r="A283" s="13">
        <v>282</v>
      </c>
      <c r="B283" s="13" t="s">
        <v>1867</v>
      </c>
      <c r="C283" s="13" t="s">
        <v>1868</v>
      </c>
      <c r="D283" s="13" t="s">
        <v>32</v>
      </c>
      <c r="E283" s="13" t="s">
        <v>1869</v>
      </c>
      <c r="F283" s="13" t="s">
        <v>1870</v>
      </c>
      <c r="G283" s="13" t="s">
        <v>1871</v>
      </c>
      <c r="H283" s="13" t="s">
        <v>91</v>
      </c>
    </row>
    <row r="284" s="2" customFormat="1" customHeight="1" spans="1:8">
      <c r="A284" s="13">
        <v>283</v>
      </c>
      <c r="B284" s="13" t="s">
        <v>1560</v>
      </c>
      <c r="C284" s="13" t="s">
        <v>1561</v>
      </c>
      <c r="D284" s="13" t="s">
        <v>61</v>
      </c>
      <c r="E284" s="13" t="s">
        <v>1562</v>
      </c>
      <c r="F284" s="13" t="s">
        <v>1563</v>
      </c>
      <c r="G284" s="13" t="s">
        <v>1564</v>
      </c>
      <c r="H284" s="13" t="s">
        <v>97</v>
      </c>
    </row>
    <row r="285" s="2" customFormat="1" customHeight="1" spans="1:8">
      <c r="A285" s="13">
        <v>284</v>
      </c>
      <c r="B285" s="13" t="s">
        <v>1700</v>
      </c>
      <c r="C285" s="13" t="s">
        <v>1701</v>
      </c>
      <c r="D285" s="13" t="s">
        <v>54</v>
      </c>
      <c r="E285" s="13" t="s">
        <v>119</v>
      </c>
      <c r="F285" s="13" t="s">
        <v>120</v>
      </c>
      <c r="G285" s="13" t="s">
        <v>1702</v>
      </c>
      <c r="H285" s="13" t="s">
        <v>91</v>
      </c>
    </row>
    <row r="286" s="2" customFormat="1" customHeight="1" spans="1:8">
      <c r="A286" s="13">
        <v>285</v>
      </c>
      <c r="B286" s="13" t="s">
        <v>1618</v>
      </c>
      <c r="C286" s="13" t="s">
        <v>1619</v>
      </c>
      <c r="D286" s="13" t="s">
        <v>46</v>
      </c>
      <c r="E286" s="13" t="s">
        <v>344</v>
      </c>
      <c r="F286" s="13" t="s">
        <v>345</v>
      </c>
      <c r="G286" s="13" t="s">
        <v>1620</v>
      </c>
      <c r="H286" s="13" t="s">
        <v>91</v>
      </c>
    </row>
    <row r="287" s="2" customFormat="1" customHeight="1" spans="1:8">
      <c r="A287" s="13">
        <v>286</v>
      </c>
      <c r="B287" s="13" t="s">
        <v>1321</v>
      </c>
      <c r="C287" s="13" t="s">
        <v>1322</v>
      </c>
      <c r="D287" s="13" t="s">
        <v>32</v>
      </c>
      <c r="E287" s="13" t="s">
        <v>1323</v>
      </c>
      <c r="F287" s="13" t="s">
        <v>1324</v>
      </c>
      <c r="G287" s="13" t="s">
        <v>1325</v>
      </c>
      <c r="H287" s="13" t="s">
        <v>104</v>
      </c>
    </row>
    <row r="288" s="2" customFormat="1" customHeight="1" spans="1:8">
      <c r="A288" s="13">
        <v>287</v>
      </c>
      <c r="B288" s="13" t="s">
        <v>1696</v>
      </c>
      <c r="C288" s="13" t="s">
        <v>1697</v>
      </c>
      <c r="D288" s="13" t="s">
        <v>54</v>
      </c>
      <c r="E288" s="13" t="s">
        <v>160</v>
      </c>
      <c r="F288" s="13" t="s">
        <v>161</v>
      </c>
      <c r="G288" s="13" t="s">
        <v>1698</v>
      </c>
      <c r="H288" s="13" t="s">
        <v>91</v>
      </c>
    </row>
    <row r="289" s="2" customFormat="1" customHeight="1" spans="1:8">
      <c r="A289" s="13">
        <v>288</v>
      </c>
      <c r="B289" s="13" t="s">
        <v>1504</v>
      </c>
      <c r="C289" s="13" t="s">
        <v>1505</v>
      </c>
      <c r="D289" s="13" t="s">
        <v>54</v>
      </c>
      <c r="E289" s="13" t="s">
        <v>386</v>
      </c>
      <c r="F289" s="13" t="s">
        <v>387</v>
      </c>
      <c r="G289" s="13" t="s">
        <v>1506</v>
      </c>
      <c r="H289" s="13" t="s">
        <v>97</v>
      </c>
    </row>
    <row r="290" s="2" customFormat="1" customHeight="1" spans="1:8">
      <c r="A290" s="13">
        <v>289</v>
      </c>
      <c r="B290" s="13" t="s">
        <v>1853</v>
      </c>
      <c r="C290" s="13" t="s">
        <v>1854</v>
      </c>
      <c r="D290" s="13" t="s">
        <v>54</v>
      </c>
      <c r="E290" s="13" t="s">
        <v>440</v>
      </c>
      <c r="F290" s="13" t="s">
        <v>441</v>
      </c>
      <c r="G290" s="13" t="s">
        <v>1855</v>
      </c>
      <c r="H290" s="13" t="s">
        <v>91</v>
      </c>
    </row>
    <row r="291" s="2" customFormat="1" customHeight="1" spans="1:8">
      <c r="A291" s="13">
        <v>290</v>
      </c>
      <c r="B291" s="13" t="s">
        <v>1640</v>
      </c>
      <c r="C291" s="13" t="s">
        <v>1641</v>
      </c>
      <c r="D291" s="13" t="s">
        <v>54</v>
      </c>
      <c r="E291" s="13" t="s">
        <v>160</v>
      </c>
      <c r="F291" s="13" t="s">
        <v>161</v>
      </c>
      <c r="G291" s="13" t="s">
        <v>1642</v>
      </c>
      <c r="H291" s="13" t="s">
        <v>91</v>
      </c>
    </row>
    <row r="292" s="2" customFormat="1" customHeight="1" spans="1:8">
      <c r="A292" s="13">
        <v>291</v>
      </c>
      <c r="B292" s="13" t="s">
        <v>2179</v>
      </c>
      <c r="C292" s="13" t="s">
        <v>2180</v>
      </c>
      <c r="D292" s="13" t="s">
        <v>32</v>
      </c>
      <c r="E292" s="13" t="s">
        <v>2181</v>
      </c>
      <c r="F292" s="13" t="s">
        <v>2182</v>
      </c>
      <c r="G292" s="13" t="s">
        <v>2183</v>
      </c>
      <c r="H292" s="13" t="s">
        <v>85</v>
      </c>
    </row>
    <row r="293" s="2" customFormat="1" customHeight="1" spans="1:8">
      <c r="A293" s="13">
        <v>292</v>
      </c>
      <c r="B293" s="13" t="s">
        <v>1656</v>
      </c>
      <c r="C293" s="13" t="s">
        <v>1657</v>
      </c>
      <c r="D293" s="13" t="s">
        <v>46</v>
      </c>
      <c r="E293" s="13" t="s">
        <v>47</v>
      </c>
      <c r="F293" s="13" t="s">
        <v>48</v>
      </c>
      <c r="G293" s="13" t="s">
        <v>1658</v>
      </c>
      <c r="H293" s="13" t="s">
        <v>91</v>
      </c>
    </row>
    <row r="294" s="2" customFormat="1" customHeight="1" spans="1:8">
      <c r="A294" s="13">
        <v>293</v>
      </c>
      <c r="B294" s="13" t="s">
        <v>2155</v>
      </c>
      <c r="C294" s="13" t="s">
        <v>2156</v>
      </c>
      <c r="D294" s="13" t="s">
        <v>61</v>
      </c>
      <c r="E294" s="13" t="s">
        <v>531</v>
      </c>
      <c r="F294" s="13" t="s">
        <v>532</v>
      </c>
      <c r="G294" s="13" t="s">
        <v>2157</v>
      </c>
      <c r="H294" s="13" t="s">
        <v>85</v>
      </c>
    </row>
    <row r="295" s="2" customFormat="1" customHeight="1" spans="1:8">
      <c r="A295" s="13">
        <v>294</v>
      </c>
      <c r="B295" s="13" t="s">
        <v>2316</v>
      </c>
      <c r="C295" s="13" t="s">
        <v>2317</v>
      </c>
      <c r="D295" s="13" t="s">
        <v>46</v>
      </c>
      <c r="E295" s="13" t="s">
        <v>412</v>
      </c>
      <c r="F295" s="13" t="s">
        <v>413</v>
      </c>
      <c r="G295" s="13" t="s">
        <v>2318</v>
      </c>
      <c r="H295" s="13" t="s">
        <v>78</v>
      </c>
    </row>
    <row r="296" s="2" customFormat="1" customHeight="1" spans="1:8">
      <c r="A296" s="13">
        <v>295</v>
      </c>
      <c r="B296" s="13" t="s">
        <v>1644</v>
      </c>
      <c r="C296" s="13" t="s">
        <v>1645</v>
      </c>
      <c r="D296" s="13" t="s">
        <v>54</v>
      </c>
      <c r="E296" s="13" t="s">
        <v>440</v>
      </c>
      <c r="F296" s="13" t="s">
        <v>441</v>
      </c>
      <c r="G296" s="13" t="s">
        <v>1646</v>
      </c>
      <c r="H296" s="13" t="s">
        <v>91</v>
      </c>
    </row>
    <row r="297" s="2" customFormat="1" customHeight="1" spans="1:8">
      <c r="A297" s="13">
        <v>296</v>
      </c>
      <c r="B297" s="13" t="s">
        <v>1461</v>
      </c>
      <c r="C297" s="13" t="s">
        <v>1462</v>
      </c>
      <c r="D297" s="13" t="s">
        <v>54</v>
      </c>
      <c r="E297" s="13" t="s">
        <v>418</v>
      </c>
      <c r="F297" s="13" t="s">
        <v>419</v>
      </c>
      <c r="G297" s="13" t="s">
        <v>1463</v>
      </c>
      <c r="H297" s="13" t="s">
        <v>97</v>
      </c>
    </row>
    <row r="298" s="2" customFormat="1" customHeight="1" spans="1:8">
      <c r="A298" s="13">
        <v>297</v>
      </c>
      <c r="B298" s="13" t="s">
        <v>2023</v>
      </c>
      <c r="C298" s="13" t="s">
        <v>2024</v>
      </c>
      <c r="D298" s="13" t="s">
        <v>61</v>
      </c>
      <c r="E298" s="13" t="s">
        <v>2025</v>
      </c>
      <c r="F298" s="13" t="s">
        <v>2026</v>
      </c>
      <c r="G298" s="13" t="s">
        <v>2027</v>
      </c>
      <c r="H298" s="13" t="s">
        <v>85</v>
      </c>
    </row>
    <row r="299" s="2" customFormat="1" customHeight="1" spans="1:8">
      <c r="A299" s="13">
        <v>298</v>
      </c>
      <c r="B299" s="13" t="s">
        <v>1626</v>
      </c>
      <c r="C299" s="13" t="s">
        <v>1627</v>
      </c>
      <c r="D299" s="13" t="s">
        <v>54</v>
      </c>
      <c r="E299" s="13" t="s">
        <v>418</v>
      </c>
      <c r="F299" s="13" t="s">
        <v>419</v>
      </c>
      <c r="G299" s="13" t="s">
        <v>1628</v>
      </c>
      <c r="H299" s="13" t="s">
        <v>91</v>
      </c>
    </row>
    <row r="300" s="2" customFormat="1" customHeight="1" spans="1:8">
      <c r="A300" s="13">
        <v>299</v>
      </c>
      <c r="B300" s="13" t="s">
        <v>1614</v>
      </c>
      <c r="C300" s="13" t="s">
        <v>1615</v>
      </c>
      <c r="D300" s="13" t="s">
        <v>54</v>
      </c>
      <c r="E300" s="13" t="s">
        <v>664</v>
      </c>
      <c r="F300" s="13" t="s">
        <v>665</v>
      </c>
      <c r="G300" s="13" t="s">
        <v>1616</v>
      </c>
      <c r="H300" s="13" t="s">
        <v>97</v>
      </c>
    </row>
    <row r="301" s="2" customFormat="1" customHeight="1" spans="1:8">
      <c r="A301" s="13">
        <v>300</v>
      </c>
      <c r="B301" s="13" t="s">
        <v>1824</v>
      </c>
      <c r="C301" s="13" t="s">
        <v>1825</v>
      </c>
      <c r="D301" s="13" t="s">
        <v>46</v>
      </c>
      <c r="E301" s="13" t="s">
        <v>1826</v>
      </c>
      <c r="F301" s="13" t="s">
        <v>1827</v>
      </c>
      <c r="G301" s="13" t="s">
        <v>1828</v>
      </c>
      <c r="H301" s="13" t="s">
        <v>91</v>
      </c>
    </row>
    <row r="302" s="2" customFormat="1" customHeight="1" spans="1:8">
      <c r="A302" s="13">
        <v>301</v>
      </c>
      <c r="B302" s="13" t="s">
        <v>1648</v>
      </c>
      <c r="C302" s="13" t="s">
        <v>1649</v>
      </c>
      <c r="D302" s="13" t="s">
        <v>61</v>
      </c>
      <c r="E302" s="13" t="s">
        <v>531</v>
      </c>
      <c r="F302" s="13" t="s">
        <v>532</v>
      </c>
      <c r="G302" s="13" t="s">
        <v>1650</v>
      </c>
      <c r="H302" s="13" t="s">
        <v>91</v>
      </c>
    </row>
    <row r="303" s="2" customFormat="1" customHeight="1" spans="1:8">
      <c r="A303" s="13">
        <v>302</v>
      </c>
      <c r="B303" s="13" t="s">
        <v>1630</v>
      </c>
      <c r="C303" s="13" t="s">
        <v>1631</v>
      </c>
      <c r="D303" s="13" t="s">
        <v>54</v>
      </c>
      <c r="E303" s="13" t="s">
        <v>1632</v>
      </c>
      <c r="F303" s="13" t="s">
        <v>1633</v>
      </c>
      <c r="G303" s="13" t="s">
        <v>1634</v>
      </c>
      <c r="H303" s="13" t="s">
        <v>91</v>
      </c>
    </row>
    <row r="304" s="2" customFormat="1" customHeight="1" spans="1:8">
      <c r="A304" s="13">
        <v>303</v>
      </c>
      <c r="B304" s="13" t="s">
        <v>1670</v>
      </c>
      <c r="C304" s="13" t="s">
        <v>1671</v>
      </c>
      <c r="D304" s="13" t="s">
        <v>54</v>
      </c>
      <c r="E304" s="13" t="s">
        <v>1078</v>
      </c>
      <c r="F304" s="13" t="s">
        <v>1079</v>
      </c>
      <c r="G304" s="13" t="s">
        <v>1672</v>
      </c>
      <c r="H304" s="13" t="s">
        <v>91</v>
      </c>
    </row>
    <row r="305" s="2" customFormat="1" customHeight="1" spans="1:8">
      <c r="A305" s="13">
        <v>304</v>
      </c>
      <c r="B305" s="13" t="s">
        <v>2149</v>
      </c>
      <c r="C305" s="13" t="s">
        <v>2150</v>
      </c>
      <c r="D305" s="13" t="s">
        <v>61</v>
      </c>
      <c r="E305" s="13" t="s">
        <v>2151</v>
      </c>
      <c r="F305" s="13" t="s">
        <v>2152</v>
      </c>
      <c r="G305" s="13" t="s">
        <v>2153</v>
      </c>
      <c r="H305" s="13" t="s">
        <v>85</v>
      </c>
    </row>
    <row r="306" s="2" customFormat="1" customHeight="1" spans="1:8">
      <c r="A306" s="13">
        <v>305</v>
      </c>
      <c r="B306" s="13" t="s">
        <v>1971</v>
      </c>
      <c r="C306" s="13" t="s">
        <v>1972</v>
      </c>
      <c r="D306" s="13" t="s">
        <v>54</v>
      </c>
      <c r="E306" s="13" t="s">
        <v>1973</v>
      </c>
      <c r="F306" s="13" t="s">
        <v>1974</v>
      </c>
      <c r="G306" s="13" t="s">
        <v>1975</v>
      </c>
      <c r="H306" s="13" t="s">
        <v>85</v>
      </c>
    </row>
    <row r="307" s="2" customFormat="1" customHeight="1" spans="1:8">
      <c r="A307" s="13">
        <v>306</v>
      </c>
      <c r="B307" s="13" t="s">
        <v>1883</v>
      </c>
      <c r="C307" s="13" t="s">
        <v>1884</v>
      </c>
      <c r="D307" s="13" t="s">
        <v>54</v>
      </c>
      <c r="E307" s="13" t="s">
        <v>296</v>
      </c>
      <c r="F307" s="13" t="s">
        <v>297</v>
      </c>
      <c r="G307" s="13" t="s">
        <v>1885</v>
      </c>
      <c r="H307" s="13" t="s">
        <v>85</v>
      </c>
    </row>
    <row r="308" s="2" customFormat="1" customHeight="1" spans="1:8">
      <c r="A308" s="13">
        <v>307</v>
      </c>
      <c r="B308" s="13" t="s">
        <v>2189</v>
      </c>
      <c r="C308" s="13" t="s">
        <v>2190</v>
      </c>
      <c r="D308" s="13" t="s">
        <v>32</v>
      </c>
      <c r="E308" s="13" t="s">
        <v>941</v>
      </c>
      <c r="F308" s="13" t="s">
        <v>942</v>
      </c>
      <c r="G308" s="13" t="s">
        <v>2191</v>
      </c>
      <c r="H308" s="13" t="s">
        <v>78</v>
      </c>
    </row>
    <row r="309" s="2" customFormat="1" customHeight="1" spans="1:8">
      <c r="A309" s="13">
        <v>308</v>
      </c>
      <c r="B309" s="13" t="s">
        <v>2129</v>
      </c>
      <c r="C309" s="13" t="s">
        <v>2130</v>
      </c>
      <c r="D309" s="13" t="s">
        <v>46</v>
      </c>
      <c r="E309" s="13" t="s">
        <v>784</v>
      </c>
      <c r="F309" s="13" t="s">
        <v>785</v>
      </c>
      <c r="G309" s="13" t="s">
        <v>2131</v>
      </c>
      <c r="H309" s="13" t="s">
        <v>85</v>
      </c>
    </row>
    <row r="310" s="2" customFormat="1" customHeight="1" spans="1:8">
      <c r="A310" s="13">
        <v>309</v>
      </c>
      <c r="B310" s="13" t="s">
        <v>1830</v>
      </c>
      <c r="C310" s="13" t="s">
        <v>1831</v>
      </c>
      <c r="D310" s="13" t="s">
        <v>46</v>
      </c>
      <c r="E310" s="13" t="s">
        <v>1832</v>
      </c>
      <c r="F310" s="13" t="s">
        <v>1833</v>
      </c>
      <c r="G310" s="13" t="s">
        <v>1834</v>
      </c>
      <c r="H310" s="13" t="s">
        <v>91</v>
      </c>
    </row>
    <row r="311" s="2" customFormat="1" customHeight="1" spans="1:8">
      <c r="A311" s="13">
        <v>310</v>
      </c>
      <c r="B311" s="13" t="s">
        <v>2228</v>
      </c>
      <c r="C311" s="13" t="s">
        <v>2229</v>
      </c>
      <c r="D311" s="13" t="s">
        <v>61</v>
      </c>
      <c r="E311" s="13" t="s">
        <v>1467</v>
      </c>
      <c r="F311" s="13" t="s">
        <v>1468</v>
      </c>
      <c r="G311" s="13" t="s">
        <v>2230</v>
      </c>
      <c r="H311" s="13" t="s">
        <v>78</v>
      </c>
    </row>
    <row r="312" s="2" customFormat="1" customHeight="1" spans="1:8">
      <c r="A312" s="13">
        <v>311</v>
      </c>
      <c r="B312" s="13" t="s">
        <v>2389</v>
      </c>
      <c r="C312" s="13" t="s">
        <v>2390</v>
      </c>
      <c r="D312" s="13" t="s">
        <v>46</v>
      </c>
      <c r="E312" s="13" t="s">
        <v>412</v>
      </c>
      <c r="F312" s="13" t="s">
        <v>413</v>
      </c>
      <c r="G312" s="13" t="s">
        <v>2391</v>
      </c>
      <c r="H312" s="13" t="s">
        <v>78</v>
      </c>
    </row>
    <row r="313" s="2" customFormat="1" customHeight="1" spans="1:8">
      <c r="A313" s="13">
        <v>312</v>
      </c>
      <c r="B313" s="13" t="s">
        <v>2295</v>
      </c>
      <c r="C313" s="13" t="s">
        <v>2296</v>
      </c>
      <c r="D313" s="13" t="s">
        <v>301</v>
      </c>
      <c r="E313" s="13" t="s">
        <v>2297</v>
      </c>
      <c r="F313" s="13" t="s">
        <v>2298</v>
      </c>
      <c r="G313" s="13" t="s">
        <v>14</v>
      </c>
      <c r="H313" s="13" t="s">
        <v>78</v>
      </c>
    </row>
    <row r="314" s="2" customFormat="1" customHeight="1" spans="1:8">
      <c r="A314" s="13">
        <v>313</v>
      </c>
      <c r="B314" s="13" t="s">
        <v>2163</v>
      </c>
      <c r="C314" s="13" t="s">
        <v>2164</v>
      </c>
      <c r="D314" s="13" t="s">
        <v>54</v>
      </c>
      <c r="E314" s="13" t="s">
        <v>166</v>
      </c>
      <c r="F314" s="13" t="s">
        <v>167</v>
      </c>
      <c r="G314" s="13" t="s">
        <v>2165</v>
      </c>
      <c r="H314" s="13" t="s">
        <v>85</v>
      </c>
    </row>
    <row r="315" s="2" customFormat="1" customHeight="1" spans="1:8">
      <c r="A315" s="13">
        <v>314</v>
      </c>
      <c r="B315" s="13" t="s">
        <v>1967</v>
      </c>
      <c r="C315" s="13" t="s">
        <v>1968</v>
      </c>
      <c r="D315" s="13" t="s">
        <v>54</v>
      </c>
      <c r="E315" s="13" t="s">
        <v>486</v>
      </c>
      <c r="F315" s="13" t="s">
        <v>487</v>
      </c>
      <c r="G315" s="13" t="s">
        <v>1969</v>
      </c>
      <c r="H315" s="13" t="s">
        <v>85</v>
      </c>
    </row>
    <row r="316" s="2" customFormat="1" customHeight="1" spans="1:8">
      <c r="A316" s="13">
        <v>315</v>
      </c>
      <c r="B316" s="13" t="s">
        <v>1915</v>
      </c>
      <c r="C316" s="13" t="s">
        <v>1916</v>
      </c>
      <c r="D316" s="13" t="s">
        <v>46</v>
      </c>
      <c r="E316" s="13" t="s">
        <v>584</v>
      </c>
      <c r="F316" s="13" t="s">
        <v>585</v>
      </c>
      <c r="G316" s="13" t="s">
        <v>1917</v>
      </c>
      <c r="H316" s="13" t="s">
        <v>85</v>
      </c>
    </row>
    <row r="317" s="2" customFormat="1" customHeight="1" spans="1:8">
      <c r="A317" s="13">
        <v>316</v>
      </c>
      <c r="B317" s="13" t="s">
        <v>1759</v>
      </c>
      <c r="C317" s="13" t="s">
        <v>1760</v>
      </c>
      <c r="D317" s="13" t="s">
        <v>54</v>
      </c>
      <c r="E317" s="13" t="s">
        <v>844</v>
      </c>
      <c r="F317" s="13" t="s">
        <v>845</v>
      </c>
      <c r="G317" s="13" t="s">
        <v>1761</v>
      </c>
      <c r="H317" s="13" t="s">
        <v>91</v>
      </c>
    </row>
    <row r="318" s="2" customFormat="1" customHeight="1" spans="1:8">
      <c r="A318" s="13">
        <v>317</v>
      </c>
      <c r="B318" s="13" t="s">
        <v>2330</v>
      </c>
      <c r="C318" s="13" t="s">
        <v>2331</v>
      </c>
      <c r="D318" s="13" t="s">
        <v>46</v>
      </c>
      <c r="E318" s="13" t="s">
        <v>2332</v>
      </c>
      <c r="F318" s="13" t="s">
        <v>2333</v>
      </c>
      <c r="G318" s="13" t="s">
        <v>2334</v>
      </c>
      <c r="H318" s="13" t="s">
        <v>78</v>
      </c>
    </row>
    <row r="319" s="2" customFormat="1" customHeight="1" spans="1:8">
      <c r="A319" s="13">
        <v>318</v>
      </c>
      <c r="B319" s="13" t="s">
        <v>1814</v>
      </c>
      <c r="C319" s="13" t="s">
        <v>1815</v>
      </c>
      <c r="D319" s="13" t="s">
        <v>61</v>
      </c>
      <c r="E319" s="13" t="s">
        <v>1348</v>
      </c>
      <c r="F319" s="13" t="s">
        <v>1349</v>
      </c>
      <c r="G319" s="13" t="s">
        <v>1816</v>
      </c>
      <c r="H319" s="13" t="s">
        <v>91</v>
      </c>
    </row>
    <row r="320" s="2" customFormat="1" customHeight="1" spans="1:8">
      <c r="A320" s="13">
        <v>319</v>
      </c>
      <c r="B320" s="13" t="s">
        <v>1919</v>
      </c>
      <c r="C320" s="13" t="s">
        <v>1920</v>
      </c>
      <c r="D320" s="13" t="s">
        <v>46</v>
      </c>
      <c r="E320" s="13" t="s">
        <v>1826</v>
      </c>
      <c r="F320" s="13" t="s">
        <v>1827</v>
      </c>
      <c r="G320" s="13" t="s">
        <v>1921</v>
      </c>
      <c r="H320" s="13" t="s">
        <v>85</v>
      </c>
    </row>
    <row r="321" s="2" customFormat="1" customHeight="1" spans="1:8">
      <c r="A321" s="13">
        <v>320</v>
      </c>
      <c r="B321" s="13" t="s">
        <v>1977</v>
      </c>
      <c r="C321" s="13" t="s">
        <v>1978</v>
      </c>
      <c r="D321" s="13" t="s">
        <v>54</v>
      </c>
      <c r="E321" s="13" t="s">
        <v>440</v>
      </c>
      <c r="F321" s="13" t="s">
        <v>441</v>
      </c>
      <c r="G321" s="13" t="s">
        <v>1979</v>
      </c>
      <c r="H321" s="13" t="s">
        <v>85</v>
      </c>
    </row>
    <row r="322" s="2" customFormat="1" customHeight="1" spans="1:8">
      <c r="A322" s="13">
        <v>321</v>
      </c>
      <c r="B322" s="13" t="s">
        <v>1840</v>
      </c>
      <c r="C322" s="13" t="s">
        <v>1841</v>
      </c>
      <c r="D322" s="13" t="s">
        <v>54</v>
      </c>
      <c r="E322" s="13" t="s">
        <v>1387</v>
      </c>
      <c r="F322" s="13" t="s">
        <v>1388</v>
      </c>
      <c r="G322" s="13" t="s">
        <v>1842</v>
      </c>
      <c r="H322" s="13" t="s">
        <v>91</v>
      </c>
    </row>
    <row r="323" s="2" customFormat="1" customHeight="1" spans="1:8">
      <c r="A323" s="13">
        <v>322</v>
      </c>
      <c r="B323" s="13" t="s">
        <v>2080</v>
      </c>
      <c r="C323" s="13" t="s">
        <v>2081</v>
      </c>
      <c r="D323" s="13" t="s">
        <v>46</v>
      </c>
      <c r="E323" s="13" t="s">
        <v>561</v>
      </c>
      <c r="F323" s="13" t="s">
        <v>562</v>
      </c>
      <c r="G323" s="13" t="s">
        <v>2082</v>
      </c>
      <c r="H323" s="13" t="s">
        <v>85</v>
      </c>
    </row>
    <row r="324" s="2" customFormat="1" customHeight="1" spans="1:8">
      <c r="A324" s="13">
        <v>323</v>
      </c>
      <c r="B324" s="13" t="s">
        <v>1947</v>
      </c>
      <c r="C324" s="13" t="s">
        <v>1948</v>
      </c>
      <c r="D324" s="13" t="s">
        <v>46</v>
      </c>
      <c r="E324" s="13" t="s">
        <v>234</v>
      </c>
      <c r="F324" s="13" t="s">
        <v>235</v>
      </c>
      <c r="G324" s="13" t="s">
        <v>1949</v>
      </c>
      <c r="H324" s="13" t="s">
        <v>85</v>
      </c>
    </row>
    <row r="325" s="2" customFormat="1" customHeight="1" spans="1:8">
      <c r="A325" s="13">
        <v>324</v>
      </c>
      <c r="B325" s="13" t="s">
        <v>2133</v>
      </c>
      <c r="C325" s="13" t="s">
        <v>2134</v>
      </c>
      <c r="D325" s="13" t="s">
        <v>46</v>
      </c>
      <c r="E325" s="13" t="s">
        <v>1826</v>
      </c>
      <c r="F325" s="13" t="s">
        <v>1827</v>
      </c>
      <c r="G325" s="13" t="s">
        <v>2135</v>
      </c>
      <c r="H325" s="13" t="s">
        <v>85</v>
      </c>
    </row>
    <row r="326" s="2" customFormat="1" customHeight="1" spans="1:8">
      <c r="A326" s="13">
        <v>325</v>
      </c>
      <c r="B326" s="13" t="s">
        <v>1741</v>
      </c>
      <c r="C326" s="13" t="s">
        <v>1742</v>
      </c>
      <c r="D326" s="13" t="s">
        <v>54</v>
      </c>
      <c r="E326" s="13" t="s">
        <v>1743</v>
      </c>
      <c r="F326" s="13" t="s">
        <v>1744</v>
      </c>
      <c r="G326" s="13" t="s">
        <v>1745</v>
      </c>
      <c r="H326" s="13" t="s">
        <v>91</v>
      </c>
    </row>
    <row r="327" s="2" customFormat="1" customHeight="1" spans="1:8">
      <c r="A327" s="13">
        <v>326</v>
      </c>
      <c r="B327" s="13" t="s">
        <v>2304</v>
      </c>
      <c r="C327" s="13" t="s">
        <v>2305</v>
      </c>
      <c r="D327" s="13" t="s">
        <v>32</v>
      </c>
      <c r="E327" s="13" t="s">
        <v>2306</v>
      </c>
      <c r="F327" s="13" t="s">
        <v>2307</v>
      </c>
      <c r="G327" s="13" t="s">
        <v>2308</v>
      </c>
      <c r="H327" s="13" t="s">
        <v>78</v>
      </c>
    </row>
    <row r="328" s="2" customFormat="1" customHeight="1" spans="1:8">
      <c r="A328" s="13">
        <v>327</v>
      </c>
      <c r="B328" s="13" t="s">
        <v>1674</v>
      </c>
      <c r="C328" s="13" t="s">
        <v>1675</v>
      </c>
      <c r="D328" s="13" t="s">
        <v>54</v>
      </c>
      <c r="E328" s="13" t="s">
        <v>1441</v>
      </c>
      <c r="F328" s="13" t="s">
        <v>1442</v>
      </c>
      <c r="G328" s="13" t="s">
        <v>1676</v>
      </c>
      <c r="H328" s="13" t="s">
        <v>91</v>
      </c>
    </row>
    <row r="329" s="2" customFormat="1" customHeight="1" spans="1:8">
      <c r="A329" s="13">
        <v>328</v>
      </c>
      <c r="B329" s="13" t="s">
        <v>2111</v>
      </c>
      <c r="C329" s="13" t="s">
        <v>2112</v>
      </c>
      <c r="D329" s="13" t="s">
        <v>32</v>
      </c>
      <c r="E329" s="13" t="s">
        <v>257</v>
      </c>
      <c r="F329" s="13" t="s">
        <v>258</v>
      </c>
      <c r="G329" s="13" t="s">
        <v>2113</v>
      </c>
      <c r="H329" s="13" t="s">
        <v>85</v>
      </c>
    </row>
    <row r="330" s="2" customFormat="1" customHeight="1" spans="1:8">
      <c r="A330" s="13">
        <v>329</v>
      </c>
      <c r="B330" s="13" t="s">
        <v>2232</v>
      </c>
      <c r="C330" s="13" t="s">
        <v>2233</v>
      </c>
      <c r="D330" s="13" t="s">
        <v>46</v>
      </c>
      <c r="E330" s="13" t="s">
        <v>1781</v>
      </c>
      <c r="F330" s="13" t="s">
        <v>1782</v>
      </c>
      <c r="G330" s="13" t="s">
        <v>2234</v>
      </c>
      <c r="H330" s="13" t="s">
        <v>78</v>
      </c>
    </row>
    <row r="331" s="2" customFormat="1" customHeight="1" spans="1:8">
      <c r="A331" s="13">
        <v>330</v>
      </c>
      <c r="B331" s="13" t="s">
        <v>1923</v>
      </c>
      <c r="C331" s="13" t="s">
        <v>1924</v>
      </c>
      <c r="D331" s="13" t="s">
        <v>46</v>
      </c>
      <c r="E331" s="13" t="s">
        <v>225</v>
      </c>
      <c r="F331" s="13" t="s">
        <v>226</v>
      </c>
      <c r="G331" s="13" t="s">
        <v>1925</v>
      </c>
      <c r="H331" s="13" t="s">
        <v>85</v>
      </c>
    </row>
    <row r="332" s="2" customFormat="1" customHeight="1" spans="1:8">
      <c r="A332" s="13">
        <v>331</v>
      </c>
      <c r="B332" s="13" t="s">
        <v>1789</v>
      </c>
      <c r="C332" s="13" t="s">
        <v>1790</v>
      </c>
      <c r="D332" s="13" t="s">
        <v>54</v>
      </c>
      <c r="E332" s="13" t="s">
        <v>1791</v>
      </c>
      <c r="F332" s="13" t="s">
        <v>1792</v>
      </c>
      <c r="G332" s="13" t="s">
        <v>1793</v>
      </c>
      <c r="H332" s="13" t="s">
        <v>91</v>
      </c>
    </row>
    <row r="333" s="2" customFormat="1" customHeight="1" spans="1:8">
      <c r="A333" s="13">
        <v>332</v>
      </c>
      <c r="B333" s="13" t="s">
        <v>2446</v>
      </c>
      <c r="C333" s="13" t="s">
        <v>445</v>
      </c>
      <c r="D333" s="13" t="s">
        <v>61</v>
      </c>
      <c r="E333" s="13" t="s">
        <v>313</v>
      </c>
      <c r="F333" s="13" t="s">
        <v>314</v>
      </c>
      <c r="G333" s="13" t="s">
        <v>2447</v>
      </c>
      <c r="H333" s="13" t="s">
        <v>78</v>
      </c>
    </row>
    <row r="334" s="2" customFormat="1" customHeight="1" spans="1:8">
      <c r="A334" s="13">
        <v>333</v>
      </c>
      <c r="B334" s="13" t="s">
        <v>2123</v>
      </c>
      <c r="C334" s="13" t="s">
        <v>2124</v>
      </c>
      <c r="D334" s="13" t="s">
        <v>46</v>
      </c>
      <c r="E334" s="13" t="s">
        <v>2125</v>
      </c>
      <c r="F334" s="13" t="s">
        <v>2126</v>
      </c>
      <c r="G334" s="13" t="s">
        <v>2127</v>
      </c>
      <c r="H334" s="13" t="s">
        <v>85</v>
      </c>
    </row>
    <row r="335" s="2" customFormat="1" customHeight="1" spans="1:8">
      <c r="A335" s="13">
        <v>334</v>
      </c>
      <c r="B335" s="13" t="s">
        <v>1767</v>
      </c>
      <c r="C335" s="13" t="s">
        <v>1768</v>
      </c>
      <c r="D335" s="13" t="s">
        <v>301</v>
      </c>
      <c r="E335" s="13" t="s">
        <v>1431</v>
      </c>
      <c r="F335" s="13" t="s">
        <v>1432</v>
      </c>
      <c r="G335" s="13" t="s">
        <v>1769</v>
      </c>
      <c r="H335" s="13" t="s">
        <v>91</v>
      </c>
    </row>
    <row r="336" s="2" customFormat="1" customHeight="1" spans="1:8">
      <c r="A336" s="13">
        <v>335</v>
      </c>
      <c r="B336" s="13" t="s">
        <v>1893</v>
      </c>
      <c r="C336" s="13" t="s">
        <v>1894</v>
      </c>
      <c r="D336" s="13" t="s">
        <v>46</v>
      </c>
      <c r="E336" s="13" t="s">
        <v>47</v>
      </c>
      <c r="F336" s="13" t="s">
        <v>48</v>
      </c>
      <c r="G336" s="13" t="s">
        <v>1895</v>
      </c>
      <c r="H336" s="13" t="s">
        <v>85</v>
      </c>
    </row>
    <row r="337" s="2" customFormat="1" customHeight="1" spans="1:8">
      <c r="A337" s="13">
        <v>336</v>
      </c>
      <c r="B337" s="13" t="s">
        <v>1763</v>
      </c>
      <c r="C337" s="13" t="s">
        <v>1764</v>
      </c>
      <c r="D337" s="13" t="s">
        <v>54</v>
      </c>
      <c r="E337" s="13" t="s">
        <v>1441</v>
      </c>
      <c r="F337" s="13" t="s">
        <v>1442</v>
      </c>
      <c r="G337" s="13" t="s">
        <v>1765</v>
      </c>
      <c r="H337" s="13" t="s">
        <v>91</v>
      </c>
    </row>
    <row r="338" s="2" customFormat="1" customHeight="1" spans="1:8">
      <c r="A338" s="13">
        <v>337</v>
      </c>
      <c r="B338" s="13" t="s">
        <v>1999</v>
      </c>
      <c r="C338" s="13" t="s">
        <v>2000</v>
      </c>
      <c r="D338" s="13" t="s">
        <v>61</v>
      </c>
      <c r="E338" s="13" t="s">
        <v>2001</v>
      </c>
      <c r="F338" s="13" t="s">
        <v>2002</v>
      </c>
      <c r="G338" s="13" t="s">
        <v>2003</v>
      </c>
      <c r="H338" s="13" t="s">
        <v>85</v>
      </c>
    </row>
    <row r="339" s="2" customFormat="1" customHeight="1" spans="1:8">
      <c r="A339" s="13">
        <v>338</v>
      </c>
      <c r="B339" s="13" t="s">
        <v>1747</v>
      </c>
      <c r="C339" s="13" t="s">
        <v>1748</v>
      </c>
      <c r="D339" s="13" t="s">
        <v>54</v>
      </c>
      <c r="E339" s="13" t="s">
        <v>1500</v>
      </c>
      <c r="F339" s="13" t="s">
        <v>1501</v>
      </c>
      <c r="G339" s="13" t="s">
        <v>1749</v>
      </c>
      <c r="H339" s="13" t="s">
        <v>91</v>
      </c>
    </row>
    <row r="340" s="2" customFormat="1" customHeight="1" spans="1:8">
      <c r="A340" s="13">
        <v>339</v>
      </c>
      <c r="B340" s="13" t="s">
        <v>2346</v>
      </c>
      <c r="C340" s="13" t="s">
        <v>2347</v>
      </c>
      <c r="D340" s="13" t="s">
        <v>32</v>
      </c>
      <c r="E340" s="13" t="s">
        <v>2348</v>
      </c>
      <c r="F340" s="13" t="s">
        <v>2349</v>
      </c>
      <c r="G340" s="13" t="s">
        <v>2350</v>
      </c>
      <c r="H340" s="13" t="s">
        <v>78</v>
      </c>
    </row>
    <row r="341" s="2" customFormat="1" customHeight="1" spans="1:8">
      <c r="A341" s="13">
        <v>340</v>
      </c>
      <c r="B341" s="13" t="s">
        <v>2366</v>
      </c>
      <c r="C341" s="13" t="s">
        <v>2367</v>
      </c>
      <c r="D341" s="13" t="s">
        <v>54</v>
      </c>
      <c r="E341" s="13" t="s">
        <v>1500</v>
      </c>
      <c r="F341" s="13" t="s">
        <v>1501</v>
      </c>
      <c r="G341" s="13" t="s">
        <v>2368</v>
      </c>
      <c r="H341" s="13" t="s">
        <v>78</v>
      </c>
    </row>
    <row r="342" s="2" customFormat="1" customHeight="1" spans="1:8">
      <c r="A342" s="13">
        <v>341</v>
      </c>
      <c r="B342" s="13" t="s">
        <v>1909</v>
      </c>
      <c r="C342" s="13" t="s">
        <v>1910</v>
      </c>
      <c r="D342" s="13" t="s">
        <v>46</v>
      </c>
      <c r="E342" s="13" t="s">
        <v>1911</v>
      </c>
      <c r="F342" s="13" t="s">
        <v>1912</v>
      </c>
      <c r="G342" s="13" t="s">
        <v>1913</v>
      </c>
      <c r="H342" s="13" t="s">
        <v>85</v>
      </c>
    </row>
    <row r="343" s="2" customFormat="1" customHeight="1" spans="1:8">
      <c r="A343" s="13">
        <v>342</v>
      </c>
      <c r="B343" s="13" t="s">
        <v>1795</v>
      </c>
      <c r="C343" s="13" t="s">
        <v>1796</v>
      </c>
      <c r="D343" s="13" t="s">
        <v>46</v>
      </c>
      <c r="E343" s="13" t="s">
        <v>74</v>
      </c>
      <c r="F343" s="13" t="s">
        <v>75</v>
      </c>
      <c r="G343" s="13" t="s">
        <v>1797</v>
      </c>
      <c r="H343" s="13" t="s">
        <v>91</v>
      </c>
    </row>
    <row r="344" s="2" customFormat="1" customHeight="1" spans="1:8">
      <c r="A344" s="13">
        <v>343</v>
      </c>
      <c r="B344" s="13" t="s">
        <v>2384</v>
      </c>
      <c r="C344" s="13" t="s">
        <v>2385</v>
      </c>
      <c r="D344" s="13" t="s">
        <v>46</v>
      </c>
      <c r="E344" s="13" t="s">
        <v>2386</v>
      </c>
      <c r="F344" s="13" t="s">
        <v>2387</v>
      </c>
      <c r="G344" s="13" t="s">
        <v>14</v>
      </c>
      <c r="H344" s="13" t="s">
        <v>78</v>
      </c>
    </row>
    <row r="345" s="2" customFormat="1" customHeight="1" spans="1:8">
      <c r="A345" s="13">
        <v>344</v>
      </c>
      <c r="B345" s="13" t="s">
        <v>2076</v>
      </c>
      <c r="C345" s="13" t="s">
        <v>2077</v>
      </c>
      <c r="D345" s="13" t="s">
        <v>46</v>
      </c>
      <c r="E345" s="13" t="s">
        <v>47</v>
      </c>
      <c r="F345" s="13" t="s">
        <v>48</v>
      </c>
      <c r="G345" s="13" t="s">
        <v>2078</v>
      </c>
      <c r="H345" s="13" t="s">
        <v>85</v>
      </c>
    </row>
    <row r="346" s="2" customFormat="1" customHeight="1" spans="1:8">
      <c r="A346" s="13">
        <v>345</v>
      </c>
      <c r="B346" s="13" t="s">
        <v>2236</v>
      </c>
      <c r="C346" s="13" t="s">
        <v>2237</v>
      </c>
      <c r="D346" s="13" t="s">
        <v>46</v>
      </c>
      <c r="E346" s="13" t="s">
        <v>1317</v>
      </c>
      <c r="F346" s="13" t="s">
        <v>1318</v>
      </c>
      <c r="G346" s="13" t="s">
        <v>2238</v>
      </c>
      <c r="H346" s="13" t="s">
        <v>78</v>
      </c>
    </row>
    <row r="347" s="2" customFormat="1" customHeight="1" spans="1:8">
      <c r="A347" s="13">
        <v>346</v>
      </c>
      <c r="B347" s="13" t="s">
        <v>2066</v>
      </c>
      <c r="C347" s="13" t="s">
        <v>2067</v>
      </c>
      <c r="D347" s="13" t="s">
        <v>46</v>
      </c>
      <c r="E347" s="13" t="s">
        <v>2068</v>
      </c>
      <c r="F347" s="13" t="s">
        <v>2069</v>
      </c>
      <c r="G347" s="13" t="s">
        <v>2070</v>
      </c>
      <c r="H347" s="13" t="s">
        <v>85</v>
      </c>
    </row>
    <row r="348" s="2" customFormat="1" customHeight="1" spans="1:8">
      <c r="A348" s="13">
        <v>347</v>
      </c>
      <c r="B348" s="13" t="s">
        <v>1857</v>
      </c>
      <c r="C348" s="13" t="s">
        <v>1858</v>
      </c>
      <c r="D348" s="13" t="s">
        <v>54</v>
      </c>
      <c r="E348" s="13" t="s">
        <v>1859</v>
      </c>
      <c r="F348" s="13" t="s">
        <v>1860</v>
      </c>
      <c r="G348" s="13" t="s">
        <v>1861</v>
      </c>
      <c r="H348" s="13" t="s">
        <v>91</v>
      </c>
    </row>
    <row r="349" s="2" customFormat="1" customHeight="1" spans="1:8">
      <c r="A349" s="13">
        <v>348</v>
      </c>
      <c r="B349" s="13" t="s">
        <v>2429</v>
      </c>
      <c r="C349" s="13" t="s">
        <v>2430</v>
      </c>
      <c r="D349" s="13" t="s">
        <v>54</v>
      </c>
      <c r="E349" s="13" t="s">
        <v>252</v>
      </c>
      <c r="F349" s="13" t="s">
        <v>253</v>
      </c>
      <c r="G349" s="13" t="s">
        <v>2431</v>
      </c>
      <c r="H349" s="13" t="s">
        <v>78</v>
      </c>
    </row>
    <row r="350" s="2" customFormat="1" customHeight="1" spans="1:8">
      <c r="A350" s="13">
        <v>349</v>
      </c>
      <c r="B350" s="13" t="s">
        <v>2285</v>
      </c>
      <c r="C350" s="13" t="s">
        <v>2286</v>
      </c>
      <c r="D350" s="13" t="s">
        <v>54</v>
      </c>
      <c r="E350" s="13" t="s">
        <v>2287</v>
      </c>
      <c r="F350" s="13" t="s">
        <v>2288</v>
      </c>
      <c r="G350" s="13" t="s">
        <v>2289</v>
      </c>
      <c r="H350" s="13" t="s">
        <v>78</v>
      </c>
    </row>
    <row r="351" s="2" customFormat="1" customHeight="1" spans="1:8">
      <c r="A351" s="13">
        <v>350</v>
      </c>
      <c r="B351" s="13" t="s">
        <v>2115</v>
      </c>
      <c r="C351" s="13" t="s">
        <v>2116</v>
      </c>
      <c r="D351" s="13" t="s">
        <v>61</v>
      </c>
      <c r="E351" s="13" t="s">
        <v>290</v>
      </c>
      <c r="F351" s="13" t="s">
        <v>291</v>
      </c>
      <c r="G351" s="13" t="s">
        <v>2117</v>
      </c>
      <c r="H351" s="13" t="s">
        <v>85</v>
      </c>
    </row>
    <row r="352" s="2" customFormat="1" customHeight="1" spans="1:8">
      <c r="A352" s="13">
        <v>351</v>
      </c>
      <c r="B352" s="13" t="s">
        <v>2259</v>
      </c>
      <c r="C352" s="13" t="s">
        <v>2260</v>
      </c>
      <c r="D352" s="13" t="s">
        <v>46</v>
      </c>
      <c r="E352" s="13" t="s">
        <v>991</v>
      </c>
      <c r="F352" s="13" t="s">
        <v>992</v>
      </c>
      <c r="G352" s="13" t="s">
        <v>2261</v>
      </c>
      <c r="H352" s="13" t="s">
        <v>78</v>
      </c>
    </row>
    <row r="353" s="2" customFormat="1" customHeight="1" spans="1:8">
      <c r="A353" s="13">
        <v>352</v>
      </c>
      <c r="B353" s="13" t="s">
        <v>1836</v>
      </c>
      <c r="C353" s="13" t="s">
        <v>1837</v>
      </c>
      <c r="D353" s="13" t="s">
        <v>46</v>
      </c>
      <c r="E353" s="13" t="s">
        <v>817</v>
      </c>
      <c r="F353" s="13" t="s">
        <v>818</v>
      </c>
      <c r="G353" s="13" t="s">
        <v>1838</v>
      </c>
      <c r="H353" s="13" t="s">
        <v>91</v>
      </c>
    </row>
    <row r="354" s="2" customFormat="1" customHeight="1" spans="1:8">
      <c r="A354" s="13">
        <v>353</v>
      </c>
      <c r="B354" s="13" t="s">
        <v>2224</v>
      </c>
      <c r="C354" s="13" t="s">
        <v>2225</v>
      </c>
      <c r="D354" s="13" t="s">
        <v>61</v>
      </c>
      <c r="E354" s="13" t="s">
        <v>1600</v>
      </c>
      <c r="F354" s="13" t="s">
        <v>1601</v>
      </c>
      <c r="G354" s="13" t="s">
        <v>2226</v>
      </c>
      <c r="H354" s="13" t="s">
        <v>78</v>
      </c>
    </row>
    <row r="355" s="2" customFormat="1" customHeight="1" spans="1:8">
      <c r="A355" s="13">
        <v>354</v>
      </c>
      <c r="B355" s="13" t="s">
        <v>2088</v>
      </c>
      <c r="C355" s="13" t="s">
        <v>2089</v>
      </c>
      <c r="D355" s="13" t="s">
        <v>54</v>
      </c>
      <c r="E355" s="13" t="s">
        <v>2090</v>
      </c>
      <c r="F355" s="13" t="s">
        <v>2091</v>
      </c>
      <c r="G355" s="13" t="s">
        <v>2092</v>
      </c>
      <c r="H355" s="13" t="s">
        <v>85</v>
      </c>
    </row>
    <row r="356" s="2" customFormat="1" customHeight="1" spans="1:8">
      <c r="A356" s="13">
        <v>355</v>
      </c>
      <c r="B356" s="13" t="s">
        <v>2215</v>
      </c>
      <c r="C356" s="13" t="s">
        <v>2216</v>
      </c>
      <c r="D356" s="13" t="s">
        <v>54</v>
      </c>
      <c r="E356" s="13" t="s">
        <v>1889</v>
      </c>
      <c r="F356" s="13" t="s">
        <v>1890</v>
      </c>
      <c r="G356" s="13" t="s">
        <v>2217</v>
      </c>
      <c r="H356" s="13" t="s">
        <v>78</v>
      </c>
    </row>
    <row r="357" s="2" customFormat="1" customHeight="1" spans="1:8">
      <c r="A357" s="13">
        <v>356</v>
      </c>
      <c r="B357" s="13" t="s">
        <v>2336</v>
      </c>
      <c r="C357" s="13" t="s">
        <v>2337</v>
      </c>
      <c r="D357" s="13" t="s">
        <v>61</v>
      </c>
      <c r="E357" s="13" t="s">
        <v>2338</v>
      </c>
      <c r="F357" s="13" t="s">
        <v>2339</v>
      </c>
      <c r="G357" s="13" t="s">
        <v>2340</v>
      </c>
      <c r="H357" s="13" t="s">
        <v>78</v>
      </c>
    </row>
    <row r="358" s="2" customFormat="1" customHeight="1" spans="1:8">
      <c r="A358" s="13">
        <v>357</v>
      </c>
      <c r="B358" s="13" t="s">
        <v>2103</v>
      </c>
      <c r="C358" s="13" t="s">
        <v>2104</v>
      </c>
      <c r="D358" s="13" t="s">
        <v>54</v>
      </c>
      <c r="E358" s="13" t="s">
        <v>440</v>
      </c>
      <c r="F358" s="13" t="s">
        <v>441</v>
      </c>
      <c r="G358" s="13" t="s">
        <v>2105</v>
      </c>
      <c r="H358" s="13" t="s">
        <v>85</v>
      </c>
    </row>
    <row r="359" s="2" customFormat="1" customHeight="1" spans="1:8">
      <c r="A359" s="13">
        <v>358</v>
      </c>
      <c r="B359" s="13" t="s">
        <v>1981</v>
      </c>
      <c r="C359" s="13" t="s">
        <v>1982</v>
      </c>
      <c r="D359" s="13" t="s">
        <v>54</v>
      </c>
      <c r="E359" s="13" t="s">
        <v>1973</v>
      </c>
      <c r="F359" s="13" t="s">
        <v>1974</v>
      </c>
      <c r="G359" s="13" t="s">
        <v>1983</v>
      </c>
      <c r="H359" s="13" t="s">
        <v>85</v>
      </c>
    </row>
    <row r="360" s="2" customFormat="1" customHeight="1" spans="1:8">
      <c r="A360" s="13">
        <v>359</v>
      </c>
      <c r="B360" s="13" t="s">
        <v>2015</v>
      </c>
      <c r="C360" s="13" t="s">
        <v>2016</v>
      </c>
      <c r="D360" s="13" t="s">
        <v>54</v>
      </c>
      <c r="E360" s="13" t="s">
        <v>1441</v>
      </c>
      <c r="F360" s="13" t="s">
        <v>1442</v>
      </c>
      <c r="G360" s="13" t="s">
        <v>2017</v>
      </c>
      <c r="H360" s="13" t="s">
        <v>85</v>
      </c>
    </row>
    <row r="361" s="2" customFormat="1" customHeight="1" spans="1:8">
      <c r="A361" s="13">
        <v>360</v>
      </c>
      <c r="B361" s="13" t="s">
        <v>2005</v>
      </c>
      <c r="C361" s="13" t="s">
        <v>2006</v>
      </c>
      <c r="D361" s="13" t="s">
        <v>46</v>
      </c>
      <c r="E361" s="13" t="s">
        <v>2007</v>
      </c>
      <c r="F361" s="13" t="s">
        <v>2008</v>
      </c>
      <c r="G361" s="13" t="s">
        <v>2009</v>
      </c>
      <c r="H361" s="13" t="s">
        <v>85</v>
      </c>
    </row>
    <row r="362" s="2" customFormat="1" customHeight="1" spans="1:8">
      <c r="A362" s="13">
        <v>361</v>
      </c>
      <c r="B362" s="13" t="s">
        <v>2055</v>
      </c>
      <c r="C362" s="13" t="s">
        <v>2056</v>
      </c>
      <c r="D362" s="13" t="s">
        <v>301</v>
      </c>
      <c r="E362" s="13" t="s">
        <v>2057</v>
      </c>
      <c r="F362" s="13" t="s">
        <v>2058</v>
      </c>
      <c r="G362" s="13" t="s">
        <v>14</v>
      </c>
      <c r="H362" s="13" t="s">
        <v>85</v>
      </c>
    </row>
    <row r="363" s="2" customFormat="1" customHeight="1" spans="1:8">
      <c r="A363" s="13">
        <v>362</v>
      </c>
      <c r="B363" s="13" t="s">
        <v>1995</v>
      </c>
      <c r="C363" s="13" t="s">
        <v>1996</v>
      </c>
      <c r="D363" s="13" t="s">
        <v>61</v>
      </c>
      <c r="E363" s="13" t="s">
        <v>545</v>
      </c>
      <c r="F363" s="13" t="s">
        <v>546</v>
      </c>
      <c r="G363" s="13" t="s">
        <v>1997</v>
      </c>
      <c r="H363" s="13" t="s">
        <v>85</v>
      </c>
    </row>
    <row r="364" s="2" customFormat="1" customHeight="1" spans="1:8">
      <c r="A364" s="13">
        <v>363</v>
      </c>
      <c r="B364" s="13" t="s">
        <v>1936</v>
      </c>
      <c r="C364" s="13" t="s">
        <v>1937</v>
      </c>
      <c r="D364" s="13" t="s">
        <v>54</v>
      </c>
      <c r="E364" s="13" t="s">
        <v>386</v>
      </c>
      <c r="F364" s="13" t="s">
        <v>387</v>
      </c>
      <c r="G364" s="13" t="s">
        <v>1938</v>
      </c>
      <c r="H364" s="13" t="s">
        <v>85</v>
      </c>
    </row>
    <row r="365" s="2" customFormat="1" customHeight="1" spans="1:8">
      <c r="A365" s="13">
        <v>364</v>
      </c>
      <c r="B365" s="13" t="s">
        <v>2193</v>
      </c>
      <c r="C365" s="13" t="s">
        <v>2194</v>
      </c>
      <c r="D365" s="13" t="s">
        <v>46</v>
      </c>
      <c r="E365" s="13" t="s">
        <v>2195</v>
      </c>
      <c r="F365" s="13" t="s">
        <v>2196</v>
      </c>
      <c r="G365" s="13" t="s">
        <v>2197</v>
      </c>
      <c r="H365" s="13" t="s">
        <v>78</v>
      </c>
    </row>
    <row r="366" s="2" customFormat="1" customHeight="1" spans="1:8">
      <c r="A366" s="13">
        <v>365</v>
      </c>
      <c r="B366" s="13" t="s">
        <v>1692</v>
      </c>
      <c r="C366" s="13" t="s">
        <v>1693</v>
      </c>
      <c r="D366" s="13" t="s">
        <v>46</v>
      </c>
      <c r="E366" s="13" t="s">
        <v>1036</v>
      </c>
      <c r="F366" s="13" t="s">
        <v>1037</v>
      </c>
      <c r="G366" s="13" t="s">
        <v>1694</v>
      </c>
      <c r="H366" s="13" t="s">
        <v>91</v>
      </c>
    </row>
    <row r="367" s="2" customFormat="1" customHeight="1" spans="1:8">
      <c r="A367" s="13">
        <v>366</v>
      </c>
      <c r="B367" s="13" t="s">
        <v>2171</v>
      </c>
      <c r="C367" s="13" t="s">
        <v>2172</v>
      </c>
      <c r="D367" s="13" t="s">
        <v>54</v>
      </c>
      <c r="E367" s="13" t="s">
        <v>1632</v>
      </c>
      <c r="F367" s="13" t="s">
        <v>1633</v>
      </c>
      <c r="G367" s="13" t="s">
        <v>2173</v>
      </c>
      <c r="H367" s="13" t="s">
        <v>85</v>
      </c>
    </row>
    <row r="368" s="2" customFormat="1" customHeight="1" spans="1:8">
      <c r="A368" s="13">
        <v>367</v>
      </c>
      <c r="B368" s="13" t="s">
        <v>1771</v>
      </c>
      <c r="C368" s="13" t="s">
        <v>1772</v>
      </c>
      <c r="D368" s="13" t="s">
        <v>301</v>
      </c>
      <c r="E368" s="13" t="s">
        <v>338</v>
      </c>
      <c r="F368" s="13" t="s">
        <v>339</v>
      </c>
      <c r="G368" s="13" t="s">
        <v>1773</v>
      </c>
      <c r="H368" s="13" t="s">
        <v>91</v>
      </c>
    </row>
    <row r="369" s="2" customFormat="1" customHeight="1" spans="1:8">
      <c r="A369" s="13">
        <v>368</v>
      </c>
      <c r="B369" s="13" t="s">
        <v>2240</v>
      </c>
      <c r="C369" s="13" t="s">
        <v>2241</v>
      </c>
      <c r="D369" s="13" t="s">
        <v>46</v>
      </c>
      <c r="E369" s="13" t="s">
        <v>2242</v>
      </c>
      <c r="F369" s="13" t="s">
        <v>2243</v>
      </c>
      <c r="G369" s="13" t="s">
        <v>2244</v>
      </c>
      <c r="H369" s="13" t="s">
        <v>78</v>
      </c>
    </row>
    <row r="370" s="2" customFormat="1" customHeight="1" spans="1:8">
      <c r="A370" s="13">
        <v>369</v>
      </c>
      <c r="B370" s="13" t="s">
        <v>2273</v>
      </c>
      <c r="C370" s="13" t="s">
        <v>2274</v>
      </c>
      <c r="D370" s="13" t="s">
        <v>46</v>
      </c>
      <c r="E370" s="13" t="s">
        <v>74</v>
      </c>
      <c r="F370" s="13" t="s">
        <v>75</v>
      </c>
      <c r="G370" s="13" t="s">
        <v>2275</v>
      </c>
      <c r="H370" s="13" t="s">
        <v>78</v>
      </c>
    </row>
    <row r="371" s="2" customFormat="1" customHeight="1" spans="1:8">
      <c r="A371" s="13">
        <v>370</v>
      </c>
      <c r="B371" s="13" t="s">
        <v>2145</v>
      </c>
      <c r="C371" s="13" t="s">
        <v>2146</v>
      </c>
      <c r="D371" s="13" t="s">
        <v>46</v>
      </c>
      <c r="E371" s="13" t="s">
        <v>2007</v>
      </c>
      <c r="F371" s="13" t="s">
        <v>2008</v>
      </c>
      <c r="G371" s="13" t="s">
        <v>2147</v>
      </c>
      <c r="H371" s="13" t="s">
        <v>85</v>
      </c>
    </row>
    <row r="372" s="2" customFormat="1" customHeight="1" spans="1:8">
      <c r="A372" s="13">
        <v>371</v>
      </c>
      <c r="B372" s="13" t="s">
        <v>2380</v>
      </c>
      <c r="C372" s="13" t="s">
        <v>2381</v>
      </c>
      <c r="D372" s="13" t="s">
        <v>46</v>
      </c>
      <c r="E372" s="13" t="s">
        <v>424</v>
      </c>
      <c r="F372" s="13" t="s">
        <v>425</v>
      </c>
      <c r="G372" s="13" t="s">
        <v>2382</v>
      </c>
      <c r="H372" s="13" t="s">
        <v>78</v>
      </c>
    </row>
    <row r="373" s="2" customFormat="1" customHeight="1" spans="1:8">
      <c r="A373" s="13">
        <v>372</v>
      </c>
      <c r="B373" s="13" t="s">
        <v>2269</v>
      </c>
      <c r="C373" s="13" t="s">
        <v>2270</v>
      </c>
      <c r="D373" s="13" t="s">
        <v>61</v>
      </c>
      <c r="E373" s="13" t="s">
        <v>1108</v>
      </c>
      <c r="F373" s="13" t="s">
        <v>1109</v>
      </c>
      <c r="G373" s="13" t="s">
        <v>2271</v>
      </c>
      <c r="H373" s="13" t="s">
        <v>78</v>
      </c>
    </row>
    <row r="374" s="2" customFormat="1" customHeight="1" spans="1:8">
      <c r="A374" s="13">
        <v>373</v>
      </c>
      <c r="B374" s="13" t="s">
        <v>2159</v>
      </c>
      <c r="C374" s="13" t="s">
        <v>2160</v>
      </c>
      <c r="D374" s="13" t="s">
        <v>46</v>
      </c>
      <c r="E374" s="13" t="s">
        <v>1250</v>
      </c>
      <c r="F374" s="13" t="s">
        <v>1251</v>
      </c>
      <c r="G374" s="13" t="s">
        <v>2161</v>
      </c>
      <c r="H374" s="13" t="s">
        <v>85</v>
      </c>
    </row>
    <row r="375" s="2" customFormat="1" customHeight="1" spans="1:8">
      <c r="A375" s="13">
        <v>374</v>
      </c>
      <c r="B375" s="13" t="s">
        <v>2291</v>
      </c>
      <c r="C375" s="13" t="s">
        <v>2292</v>
      </c>
      <c r="D375" s="13" t="s">
        <v>54</v>
      </c>
      <c r="E375" s="13" t="s">
        <v>1480</v>
      </c>
      <c r="F375" s="13" t="s">
        <v>1481</v>
      </c>
      <c r="G375" s="13" t="s">
        <v>2293</v>
      </c>
      <c r="H375" s="13" t="s">
        <v>78</v>
      </c>
    </row>
    <row r="376" s="2" customFormat="1" customHeight="1" spans="1:8">
      <c r="A376" s="13">
        <v>375</v>
      </c>
      <c r="B376" s="13" t="s">
        <v>2199</v>
      </c>
      <c r="C376" s="13" t="s">
        <v>2200</v>
      </c>
      <c r="D376" s="13" t="s">
        <v>54</v>
      </c>
      <c r="E376" s="13" t="s">
        <v>440</v>
      </c>
      <c r="F376" s="13" t="s">
        <v>441</v>
      </c>
      <c r="G376" s="13" t="s">
        <v>2201</v>
      </c>
      <c r="H376" s="13" t="s">
        <v>78</v>
      </c>
    </row>
    <row r="377" s="2" customFormat="1" customHeight="1" spans="1:8">
      <c r="A377" s="13">
        <v>376</v>
      </c>
      <c r="B377" s="13" t="s">
        <v>2423</v>
      </c>
      <c r="C377" s="13" t="s">
        <v>2424</v>
      </c>
      <c r="D377" s="13" t="s">
        <v>54</v>
      </c>
      <c r="E377" s="13" t="s">
        <v>2425</v>
      </c>
      <c r="F377" s="13" t="s">
        <v>2426</v>
      </c>
      <c r="G377" s="13" t="s">
        <v>2427</v>
      </c>
      <c r="H377" s="13" t="s">
        <v>78</v>
      </c>
    </row>
    <row r="378" s="2" customFormat="1" customHeight="1" spans="1:8">
      <c r="A378" s="13">
        <v>377</v>
      </c>
      <c r="B378" s="13" t="s">
        <v>2414</v>
      </c>
      <c r="C378" s="13" t="s">
        <v>2415</v>
      </c>
      <c r="D378" s="13" t="s">
        <v>54</v>
      </c>
      <c r="E378" s="13" t="s">
        <v>2416</v>
      </c>
      <c r="F378" s="13" t="s">
        <v>2417</v>
      </c>
      <c r="G378" s="13" t="s">
        <v>2418</v>
      </c>
      <c r="H378" s="13" t="s">
        <v>78</v>
      </c>
    </row>
    <row r="379" s="2" customFormat="1" customHeight="1" spans="1:8">
      <c r="A379" s="13">
        <v>378</v>
      </c>
      <c r="B379" s="13" t="s">
        <v>2360</v>
      </c>
      <c r="C379" s="13" t="s">
        <v>2361</v>
      </c>
      <c r="D379" s="13" t="s">
        <v>54</v>
      </c>
      <c r="E379" s="13" t="s">
        <v>2362</v>
      </c>
      <c r="F379" s="13" t="s">
        <v>2363</v>
      </c>
      <c r="G379" s="13" t="s">
        <v>2364</v>
      </c>
      <c r="H379" s="13" t="s">
        <v>78</v>
      </c>
    </row>
    <row r="380" s="2" customFormat="1" customHeight="1" spans="1:8">
      <c r="A380" s="13">
        <v>379</v>
      </c>
      <c r="B380" s="13" t="s">
        <v>2370</v>
      </c>
      <c r="C380" s="13" t="s">
        <v>2371</v>
      </c>
      <c r="D380" s="13" t="s">
        <v>54</v>
      </c>
      <c r="E380" s="13" t="s">
        <v>1441</v>
      </c>
      <c r="F380" s="13" t="s">
        <v>1442</v>
      </c>
      <c r="G380" s="13" t="s">
        <v>2372</v>
      </c>
      <c r="H380" s="13" t="s">
        <v>78</v>
      </c>
    </row>
    <row r="381" s="2" customFormat="1" customHeight="1" spans="1:8">
      <c r="A381" s="13">
        <v>380</v>
      </c>
      <c r="B381" s="13" t="s">
        <v>2300</v>
      </c>
      <c r="C381" s="13" t="s">
        <v>2301</v>
      </c>
      <c r="D381" s="13" t="s">
        <v>54</v>
      </c>
      <c r="E381" s="13" t="s">
        <v>639</v>
      </c>
      <c r="F381" s="13" t="s">
        <v>640</v>
      </c>
      <c r="G381" s="13" t="s">
        <v>2302</v>
      </c>
      <c r="H381" s="13" t="s">
        <v>78</v>
      </c>
    </row>
    <row r="382" s="2" customFormat="1" customHeight="1" spans="1:8">
      <c r="A382" s="13">
        <v>381</v>
      </c>
      <c r="B382" s="13" t="s">
        <v>2320</v>
      </c>
      <c r="C382" s="13" t="s">
        <v>2321</v>
      </c>
      <c r="D382" s="13" t="s">
        <v>46</v>
      </c>
      <c r="E382" s="13" t="s">
        <v>2322</v>
      </c>
      <c r="F382" s="13" t="s">
        <v>2323</v>
      </c>
      <c r="G382" s="13" t="s">
        <v>2324</v>
      </c>
      <c r="H382" s="13" t="s">
        <v>78</v>
      </c>
    </row>
    <row r="383" s="2" customFormat="1" customHeight="1" spans="1:8">
      <c r="A383" s="13">
        <v>382</v>
      </c>
      <c r="B383" s="13" t="s">
        <v>1887</v>
      </c>
      <c r="C383" s="13" t="s">
        <v>1888</v>
      </c>
      <c r="D383" s="13" t="s">
        <v>54</v>
      </c>
      <c r="E383" s="13" t="s">
        <v>1889</v>
      </c>
      <c r="F383" s="13" t="s">
        <v>1890</v>
      </c>
      <c r="G383" s="13" t="s">
        <v>1891</v>
      </c>
      <c r="H383" s="13" t="s">
        <v>85</v>
      </c>
    </row>
    <row r="384" s="2" customFormat="1" customHeight="1" spans="1:8">
      <c r="A384" s="13">
        <v>383</v>
      </c>
      <c r="B384" s="13" t="s">
        <v>2408</v>
      </c>
      <c r="C384" s="13" t="s">
        <v>2409</v>
      </c>
      <c r="D384" s="13" t="s">
        <v>54</v>
      </c>
      <c r="E384" s="13" t="s">
        <v>2410</v>
      </c>
      <c r="F384" s="13" t="s">
        <v>2411</v>
      </c>
      <c r="G384" s="13" t="s">
        <v>2412</v>
      </c>
      <c r="H384" s="13" t="s">
        <v>78</v>
      </c>
    </row>
    <row r="385" s="2" customFormat="1" customHeight="1" spans="1:8">
      <c r="A385" s="13">
        <v>384</v>
      </c>
      <c r="B385" s="13" t="s">
        <v>1963</v>
      </c>
      <c r="C385" s="13" t="s">
        <v>1964</v>
      </c>
      <c r="D385" s="13" t="s">
        <v>301</v>
      </c>
      <c r="E385" s="13" t="s">
        <v>1431</v>
      </c>
      <c r="F385" s="13" t="s">
        <v>1432</v>
      </c>
      <c r="G385" s="13" t="s">
        <v>1965</v>
      </c>
      <c r="H385" s="13" t="s">
        <v>85</v>
      </c>
    </row>
    <row r="386" s="2" customFormat="1" customHeight="1" spans="1:8">
      <c r="A386" s="13">
        <v>385</v>
      </c>
      <c r="B386" s="13" t="s">
        <v>2442</v>
      </c>
      <c r="C386" s="13" t="s">
        <v>2443</v>
      </c>
      <c r="D386" s="13" t="s">
        <v>46</v>
      </c>
      <c r="E386" s="13" t="s">
        <v>153</v>
      </c>
      <c r="F386" s="13" t="s">
        <v>154</v>
      </c>
      <c r="G386" s="13" t="s">
        <v>2444</v>
      </c>
      <c r="H386" s="13" t="s">
        <v>78</v>
      </c>
    </row>
    <row r="387" s="2" customFormat="1" customHeight="1" spans="1:8">
      <c r="A387" s="13">
        <v>386</v>
      </c>
      <c r="B387" s="13" t="s">
        <v>2342</v>
      </c>
      <c r="C387" s="13" t="s">
        <v>2343</v>
      </c>
      <c r="D387" s="13" t="s">
        <v>46</v>
      </c>
      <c r="E387" s="13" t="s">
        <v>153</v>
      </c>
      <c r="F387" s="13" t="s">
        <v>154</v>
      </c>
      <c r="G387" s="13" t="s">
        <v>2344</v>
      </c>
      <c r="H387" s="13" t="s">
        <v>78</v>
      </c>
    </row>
    <row r="388" s="2" customFormat="1" customHeight="1" spans="1:8">
      <c r="A388" s="13">
        <v>387</v>
      </c>
      <c r="B388" s="13" t="s">
        <v>2420</v>
      </c>
      <c r="C388" s="13" t="s">
        <v>2421</v>
      </c>
      <c r="D388" s="13" t="s">
        <v>54</v>
      </c>
      <c r="E388" s="13" t="s">
        <v>1685</v>
      </c>
      <c r="F388" s="13" t="s">
        <v>1686</v>
      </c>
      <c r="G388" s="13" t="s">
        <v>14</v>
      </c>
      <c r="H388" s="13" t="s">
        <v>78</v>
      </c>
    </row>
    <row r="389" s="2" customFormat="1" customHeight="1" spans="1:8">
      <c r="A389" s="13">
        <v>388</v>
      </c>
      <c r="B389" s="13" t="s">
        <v>2277</v>
      </c>
      <c r="C389" s="13" t="s">
        <v>2278</v>
      </c>
      <c r="D389" s="13" t="s">
        <v>32</v>
      </c>
      <c r="E389" s="13" t="s">
        <v>1869</v>
      </c>
      <c r="F389" s="13" t="s">
        <v>1870</v>
      </c>
      <c r="G389" s="13" t="s">
        <v>2279</v>
      </c>
      <c r="H389" s="13" t="s">
        <v>78</v>
      </c>
    </row>
    <row r="390" s="2" customFormat="1" customHeight="1" spans="1:8">
      <c r="A390" s="13">
        <v>389</v>
      </c>
      <c r="B390" s="13" t="s">
        <v>2219</v>
      </c>
      <c r="C390" s="13" t="s">
        <v>2220</v>
      </c>
      <c r="D390" s="13" t="s">
        <v>301</v>
      </c>
      <c r="E390" s="13" t="s">
        <v>2221</v>
      </c>
      <c r="F390" s="13" t="s">
        <v>2222</v>
      </c>
      <c r="G390" s="13" t="s">
        <v>14</v>
      </c>
      <c r="H390" s="13" t="s">
        <v>78</v>
      </c>
    </row>
    <row r="391" s="2" customFormat="1" customHeight="1" spans="1:8">
      <c r="A391" s="13">
        <v>390</v>
      </c>
      <c r="B391" s="13" t="s">
        <v>2167</v>
      </c>
      <c r="C391" s="13" t="s">
        <v>2168</v>
      </c>
      <c r="D391" s="13" t="s">
        <v>301</v>
      </c>
      <c r="E391" s="13" t="s">
        <v>338</v>
      </c>
      <c r="F391" s="13" t="s">
        <v>339</v>
      </c>
      <c r="G391" s="13" t="s">
        <v>2169</v>
      </c>
      <c r="H391" s="13" t="s">
        <v>85</v>
      </c>
    </row>
    <row r="392" s="2" customFormat="1" customHeight="1" spans="1:8">
      <c r="A392" s="13">
        <v>391</v>
      </c>
      <c r="B392" s="13" t="s">
        <v>2399</v>
      </c>
      <c r="C392" s="13" t="s">
        <v>2400</v>
      </c>
      <c r="D392" s="13" t="s">
        <v>46</v>
      </c>
      <c r="E392" s="13" t="s">
        <v>733</v>
      </c>
      <c r="F392" s="13" t="s">
        <v>734</v>
      </c>
      <c r="G392" s="13" t="s">
        <v>2401</v>
      </c>
      <c r="H392" s="13" t="s">
        <v>78</v>
      </c>
    </row>
    <row r="393" s="2" customFormat="1" customHeight="1" spans="1:8">
      <c r="A393" s="13">
        <v>392</v>
      </c>
      <c r="B393" s="13" t="s">
        <v>2137</v>
      </c>
      <c r="C393" s="13" t="s">
        <v>2138</v>
      </c>
      <c r="D393" s="13" t="s">
        <v>46</v>
      </c>
      <c r="E393" s="13" t="s">
        <v>344</v>
      </c>
      <c r="F393" s="13" t="s">
        <v>345</v>
      </c>
      <c r="G393" s="13" t="s">
        <v>2139</v>
      </c>
      <c r="H393" s="13" t="s">
        <v>85</v>
      </c>
    </row>
    <row r="394" s="2" customFormat="1" customHeight="1" spans="1:8">
      <c r="A394" s="13">
        <v>393</v>
      </c>
      <c r="B394" s="13" t="s">
        <v>2203</v>
      </c>
      <c r="C394" s="13" t="s">
        <v>2204</v>
      </c>
      <c r="D394" s="13" t="s">
        <v>54</v>
      </c>
      <c r="E394" s="13" t="s">
        <v>386</v>
      </c>
      <c r="F394" s="13" t="s">
        <v>387</v>
      </c>
      <c r="G394" s="13" t="s">
        <v>2205</v>
      </c>
      <c r="H394" s="13" t="s">
        <v>78</v>
      </c>
    </row>
    <row r="395" s="2" customFormat="1" customHeight="1" spans="1:8">
      <c r="A395" s="13">
        <v>394</v>
      </c>
      <c r="B395" s="13" t="s">
        <v>2356</v>
      </c>
      <c r="C395" s="13" t="s">
        <v>2357</v>
      </c>
      <c r="D395" s="13" t="s">
        <v>54</v>
      </c>
      <c r="E395" s="13" t="s">
        <v>1859</v>
      </c>
      <c r="F395" s="13" t="s">
        <v>1860</v>
      </c>
      <c r="G395" s="13" t="s">
        <v>2358</v>
      </c>
      <c r="H395" s="13" t="s">
        <v>78</v>
      </c>
    </row>
    <row r="396" s="2" customFormat="1" customHeight="1" spans="1:8">
      <c r="A396" s="13">
        <v>395</v>
      </c>
      <c r="B396" s="13" t="s">
        <v>2207</v>
      </c>
      <c r="C396" s="13" t="s">
        <v>2208</v>
      </c>
      <c r="D396" s="13" t="s">
        <v>54</v>
      </c>
      <c r="E396" s="13" t="s">
        <v>368</v>
      </c>
      <c r="F396" s="13" t="s">
        <v>369</v>
      </c>
      <c r="G396" s="13" t="s">
        <v>2209</v>
      </c>
      <c r="H396" s="13" t="s">
        <v>78</v>
      </c>
    </row>
    <row r="397" s="2" customFormat="1" customHeight="1" spans="1:8">
      <c r="A397" s="13">
        <v>396</v>
      </c>
      <c r="B397" s="13" t="s">
        <v>2255</v>
      </c>
      <c r="C397" s="13" t="s">
        <v>2256</v>
      </c>
      <c r="D397" s="13" t="s">
        <v>301</v>
      </c>
      <c r="E397" s="13" t="s">
        <v>645</v>
      </c>
      <c r="F397" s="13" t="s">
        <v>646</v>
      </c>
      <c r="G397" s="13" t="s">
        <v>2257</v>
      </c>
      <c r="H397" s="13" t="s">
        <v>78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D3" sqref="D3"/>
    </sheetView>
  </sheetViews>
  <sheetFormatPr defaultColWidth="9" defaultRowHeight="24" customHeight="1" outlineLevelCol="4"/>
  <cols>
    <col min="1" max="1" width="8.875" style="3" customWidth="1"/>
    <col min="2" max="2" width="12.875" style="3" customWidth="1"/>
    <col min="3" max="3" width="24.375" style="3" customWidth="1"/>
    <col min="4" max="4" width="40.625" style="3" customWidth="1"/>
    <col min="5" max="5" width="16.75" style="3" customWidth="1"/>
  </cols>
  <sheetData>
    <row r="1" ht="48" customHeight="1" spans="1:5">
      <c r="A1" s="4" t="s">
        <v>2482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3</v>
      </c>
      <c r="C2" s="6" t="s">
        <v>2461</v>
      </c>
      <c r="D2" s="6" t="s">
        <v>2462</v>
      </c>
      <c r="E2" s="6" t="s">
        <v>2463</v>
      </c>
    </row>
    <row r="3" s="2" customFormat="1" customHeight="1" spans="1:5">
      <c r="A3" s="7">
        <v>1</v>
      </c>
      <c r="B3" s="7" t="s">
        <v>31</v>
      </c>
      <c r="C3" s="7" t="s">
        <v>2483</v>
      </c>
      <c r="D3" s="8" t="s">
        <v>2484</v>
      </c>
      <c r="E3" s="8" t="s">
        <v>2485</v>
      </c>
    </row>
    <row r="4" s="2" customFormat="1" customHeight="1" spans="1:5">
      <c r="A4" s="7">
        <v>2</v>
      </c>
      <c r="B4" s="7" t="s">
        <v>45</v>
      </c>
      <c r="C4" s="7" t="s">
        <v>2486</v>
      </c>
      <c r="D4" s="8" t="s">
        <v>2487</v>
      </c>
      <c r="E4" s="8" t="s">
        <v>2488</v>
      </c>
    </row>
    <row r="5" s="2" customFormat="1" customHeight="1" spans="1:5">
      <c r="A5" s="7">
        <v>3</v>
      </c>
      <c r="B5" s="7" t="s">
        <v>67</v>
      </c>
      <c r="C5" s="7" t="s">
        <v>2489</v>
      </c>
      <c r="D5" s="8" t="s">
        <v>2490</v>
      </c>
      <c r="E5" s="8" t="s">
        <v>2488</v>
      </c>
    </row>
    <row r="6" s="2" customFormat="1" customHeight="1" spans="1:5">
      <c r="A6" s="7">
        <v>4</v>
      </c>
      <c r="B6" s="7" t="s">
        <v>73</v>
      </c>
      <c r="C6" s="7" t="s">
        <v>2491</v>
      </c>
      <c r="D6" s="8" t="s">
        <v>2492</v>
      </c>
      <c r="E6" s="8" t="s">
        <v>2488</v>
      </c>
    </row>
    <row r="7" s="2" customFormat="1" customHeight="1" spans="1:5">
      <c r="A7" s="7">
        <v>5</v>
      </c>
      <c r="B7" s="7" t="s">
        <v>53</v>
      </c>
      <c r="C7" s="7" t="s">
        <v>2491</v>
      </c>
      <c r="D7" s="8" t="s">
        <v>2493</v>
      </c>
      <c r="E7" s="8" t="s">
        <v>2494</v>
      </c>
    </row>
    <row r="8" s="2" customFormat="1" customHeight="1" spans="1:5">
      <c r="A8" s="7">
        <v>6</v>
      </c>
      <c r="B8" s="7" t="s">
        <v>60</v>
      </c>
      <c r="C8" s="7" t="s">
        <v>2495</v>
      </c>
      <c r="D8" s="8" t="s">
        <v>2496</v>
      </c>
      <c r="E8" s="8" t="s">
        <v>2497</v>
      </c>
    </row>
    <row r="9" s="2" customFormat="1" customHeight="1" spans="1:5">
      <c r="A9" s="7">
        <v>7</v>
      </c>
      <c r="B9" s="7" t="s">
        <v>125</v>
      </c>
      <c r="C9" s="7" t="s">
        <v>2491</v>
      </c>
      <c r="D9" s="8" t="s">
        <v>2498</v>
      </c>
      <c r="E9" s="8" t="s">
        <v>2497</v>
      </c>
    </row>
    <row r="10" s="2" customFormat="1" customHeight="1" spans="1:5">
      <c r="A10" s="7">
        <v>8</v>
      </c>
      <c r="B10" s="7" t="s">
        <v>80</v>
      </c>
      <c r="C10" s="7" t="s">
        <v>770</v>
      </c>
      <c r="D10" s="8" t="s">
        <v>2499</v>
      </c>
      <c r="E10" s="8" t="s">
        <v>2494</v>
      </c>
    </row>
    <row r="11" s="2" customFormat="1" customHeight="1" spans="1:5">
      <c r="A11" s="7">
        <v>9</v>
      </c>
      <c r="B11" s="7" t="s">
        <v>99</v>
      </c>
      <c r="C11" s="7" t="s">
        <v>2495</v>
      </c>
      <c r="D11" s="8" t="s">
        <v>2500</v>
      </c>
      <c r="E11" s="8" t="s">
        <v>2494</v>
      </c>
    </row>
    <row r="12" s="2" customFormat="1" customHeight="1" spans="1:5">
      <c r="A12" s="7">
        <v>10</v>
      </c>
      <c r="B12" s="7" t="s">
        <v>118</v>
      </c>
      <c r="C12" s="7" t="s">
        <v>2501</v>
      </c>
      <c r="D12" s="8" t="s">
        <v>2502</v>
      </c>
      <c r="E12" s="8" t="s">
        <v>2494</v>
      </c>
    </row>
    <row r="13" s="2" customFormat="1" customHeight="1" spans="1:5">
      <c r="A13" s="7">
        <v>11</v>
      </c>
      <c r="B13" s="7" t="s">
        <v>112</v>
      </c>
      <c r="C13" s="7" t="s">
        <v>2501</v>
      </c>
      <c r="D13" s="8" t="s">
        <v>2502</v>
      </c>
      <c r="E13" s="8" t="s">
        <v>2488</v>
      </c>
    </row>
    <row r="14" s="2" customFormat="1" customHeight="1" spans="1:5">
      <c r="A14" s="7">
        <v>12</v>
      </c>
      <c r="B14" s="7" t="s">
        <v>224</v>
      </c>
      <c r="C14" s="7" t="s">
        <v>2503</v>
      </c>
      <c r="D14" s="8" t="s">
        <v>2504</v>
      </c>
      <c r="E14" s="8" t="s">
        <v>2488</v>
      </c>
    </row>
    <row r="15" s="2" customFormat="1" customHeight="1" spans="1:5">
      <c r="A15" s="7">
        <v>13</v>
      </c>
      <c r="B15" s="7" t="s">
        <v>142</v>
      </c>
      <c r="C15" s="7" t="s">
        <v>2486</v>
      </c>
      <c r="D15" s="8" t="s">
        <v>2505</v>
      </c>
      <c r="E15" s="8" t="s">
        <v>2494</v>
      </c>
    </row>
    <row r="16" s="2" customFormat="1" customHeight="1" spans="1:5">
      <c r="A16" s="7">
        <v>14</v>
      </c>
      <c r="B16" s="7" t="s">
        <v>136</v>
      </c>
      <c r="C16" s="7" t="s">
        <v>2483</v>
      </c>
      <c r="D16" s="8" t="s">
        <v>2506</v>
      </c>
      <c r="E16" s="8" t="s">
        <v>2488</v>
      </c>
    </row>
    <row r="17" s="2" customFormat="1" customHeight="1" spans="1:5">
      <c r="A17" s="7">
        <v>15</v>
      </c>
      <c r="B17" s="7" t="s">
        <v>152</v>
      </c>
      <c r="C17" s="7" t="s">
        <v>2491</v>
      </c>
      <c r="D17" s="8" t="s">
        <v>2507</v>
      </c>
      <c r="E17" s="8" t="s">
        <v>2488</v>
      </c>
    </row>
    <row r="18" s="2" customFormat="1" customHeight="1" spans="1:5">
      <c r="A18" s="7">
        <v>16</v>
      </c>
      <c r="B18" s="7" t="s">
        <v>148</v>
      </c>
      <c r="C18" s="7" t="s">
        <v>770</v>
      </c>
      <c r="D18" s="8" t="s">
        <v>2499</v>
      </c>
      <c r="E18" s="8" t="s">
        <v>2494</v>
      </c>
    </row>
    <row r="19" s="2" customFormat="1" customHeight="1" spans="1:5">
      <c r="A19" s="7">
        <v>17</v>
      </c>
      <c r="B19" s="7" t="s">
        <v>159</v>
      </c>
      <c r="C19" s="7" t="s">
        <v>2501</v>
      </c>
      <c r="D19" s="8" t="s">
        <v>2508</v>
      </c>
      <c r="E19" s="8" t="s">
        <v>2494</v>
      </c>
    </row>
    <row r="20" s="2" customFormat="1" customHeight="1" spans="1:5">
      <c r="A20" s="7">
        <v>18</v>
      </c>
      <c r="B20" s="7" t="s">
        <v>178</v>
      </c>
      <c r="C20" s="7" t="s">
        <v>2509</v>
      </c>
      <c r="D20" s="8" t="s">
        <v>2510</v>
      </c>
      <c r="E20" s="8" t="s">
        <v>2488</v>
      </c>
    </row>
    <row r="21" s="2" customFormat="1" customHeight="1" spans="1:5">
      <c r="A21" s="7">
        <v>19</v>
      </c>
      <c r="B21" s="7" t="s">
        <v>106</v>
      </c>
      <c r="C21" s="7" t="s">
        <v>2486</v>
      </c>
      <c r="D21" s="8" t="s">
        <v>2511</v>
      </c>
      <c r="E21" s="8" t="s">
        <v>2488</v>
      </c>
    </row>
    <row r="22" s="2" customFormat="1" customHeight="1" spans="1:5">
      <c r="A22" s="7">
        <v>20</v>
      </c>
      <c r="B22" s="7" t="s">
        <v>165</v>
      </c>
      <c r="C22" s="7" t="s">
        <v>770</v>
      </c>
      <c r="D22" s="8" t="s">
        <v>2512</v>
      </c>
      <c r="E22" s="8" t="s">
        <v>2494</v>
      </c>
    </row>
    <row r="23" s="2" customFormat="1" customHeight="1" spans="1:5">
      <c r="A23" s="7">
        <v>21</v>
      </c>
      <c r="B23" s="7" t="s">
        <v>189</v>
      </c>
      <c r="C23" s="7" t="s">
        <v>2489</v>
      </c>
      <c r="D23" s="8" t="s">
        <v>2513</v>
      </c>
      <c r="E23" s="8" t="s">
        <v>2488</v>
      </c>
    </row>
    <row r="24" s="2" customFormat="1" customHeight="1" spans="1:5">
      <c r="A24" s="7">
        <v>22</v>
      </c>
      <c r="B24" s="7" t="s">
        <v>233</v>
      </c>
      <c r="C24" s="7" t="s">
        <v>2483</v>
      </c>
      <c r="D24" s="8" t="s">
        <v>2484</v>
      </c>
      <c r="E24" s="8" t="s">
        <v>2488</v>
      </c>
    </row>
    <row r="25" s="2" customFormat="1" customHeight="1" spans="1:5">
      <c r="A25" s="7">
        <v>23</v>
      </c>
      <c r="B25" s="7" t="s">
        <v>195</v>
      </c>
      <c r="C25" s="7" t="s">
        <v>2514</v>
      </c>
      <c r="D25" s="8" t="s">
        <v>2515</v>
      </c>
      <c r="E25" s="8" t="s">
        <v>2494</v>
      </c>
    </row>
    <row r="26" s="2" customFormat="1" customHeight="1" spans="1:5">
      <c r="A26" s="7">
        <v>24</v>
      </c>
      <c r="B26" s="7" t="s">
        <v>242</v>
      </c>
      <c r="C26" s="7" t="s">
        <v>2495</v>
      </c>
      <c r="D26" s="8" t="s">
        <v>2516</v>
      </c>
      <c r="E26" s="8" t="s">
        <v>2494</v>
      </c>
    </row>
    <row r="27" s="2" customFormat="1" customHeight="1" spans="1:5">
      <c r="A27" s="7">
        <v>25</v>
      </c>
      <c r="B27" s="7" t="s">
        <v>256</v>
      </c>
      <c r="C27" s="7" t="s">
        <v>2495</v>
      </c>
      <c r="D27" s="8" t="s">
        <v>2517</v>
      </c>
      <c r="E27" s="8" t="s">
        <v>2485</v>
      </c>
    </row>
    <row r="28" s="2" customFormat="1" customHeight="1" spans="1:5">
      <c r="A28" s="7">
        <v>26</v>
      </c>
      <c r="B28" s="7" t="s">
        <v>217</v>
      </c>
      <c r="C28" s="7" t="s">
        <v>2495</v>
      </c>
      <c r="D28" s="8" t="s">
        <v>2518</v>
      </c>
      <c r="E28" s="8" t="s">
        <v>2494</v>
      </c>
    </row>
    <row r="29" s="2" customFormat="1" customHeight="1" spans="1:5">
      <c r="A29" s="7">
        <v>27</v>
      </c>
      <c r="B29" s="7" t="s">
        <v>201</v>
      </c>
      <c r="C29" s="7" t="s">
        <v>2514</v>
      </c>
      <c r="D29" s="8" t="s">
        <v>2519</v>
      </c>
      <c r="E29" s="8" t="s">
        <v>2497</v>
      </c>
    </row>
    <row r="30" s="2" customFormat="1" customHeight="1" spans="1:5">
      <c r="A30" s="7">
        <v>28</v>
      </c>
      <c r="B30" s="7" t="s">
        <v>312</v>
      </c>
      <c r="C30" s="7" t="s">
        <v>2486</v>
      </c>
      <c r="D30" s="8" t="s">
        <v>2511</v>
      </c>
      <c r="E30" s="8" t="s">
        <v>2497</v>
      </c>
    </row>
    <row r="31" s="2" customFormat="1" customHeight="1" spans="1:5">
      <c r="A31" s="7">
        <v>29</v>
      </c>
      <c r="B31" s="7" t="s">
        <v>405</v>
      </c>
      <c r="C31" s="7" t="s">
        <v>2486</v>
      </c>
      <c r="D31" s="8" t="s">
        <v>2520</v>
      </c>
      <c r="E31" s="8" t="s">
        <v>2521</v>
      </c>
    </row>
    <row r="32" s="2" customFormat="1" customHeight="1" spans="1:5">
      <c r="A32" s="7">
        <v>30</v>
      </c>
      <c r="B32" s="7" t="s">
        <v>251</v>
      </c>
      <c r="C32" s="7" t="s">
        <v>2486</v>
      </c>
      <c r="D32" s="8" t="s">
        <v>2505</v>
      </c>
      <c r="E32" s="8" t="s">
        <v>2494</v>
      </c>
    </row>
    <row r="33" s="2" customFormat="1" customHeight="1" spans="1:5">
      <c r="A33" s="7">
        <v>31</v>
      </c>
      <c r="B33" s="7" t="s">
        <v>289</v>
      </c>
      <c r="C33" s="7" t="s">
        <v>2489</v>
      </c>
      <c r="D33" s="8" t="s">
        <v>2490</v>
      </c>
      <c r="E33" s="8" t="s">
        <v>2497</v>
      </c>
    </row>
    <row r="34" s="2" customFormat="1" customHeight="1" spans="1:5">
      <c r="A34" s="7">
        <v>32</v>
      </c>
      <c r="B34" s="7" t="s">
        <v>268</v>
      </c>
      <c r="C34" s="7" t="s">
        <v>2489</v>
      </c>
      <c r="D34" s="8" t="s">
        <v>2522</v>
      </c>
      <c r="E34" s="8" t="s">
        <v>2485</v>
      </c>
    </row>
    <row r="35" s="2" customFormat="1" customHeight="1" spans="1:5">
      <c r="A35" s="7">
        <v>33</v>
      </c>
      <c r="B35" s="7" t="s">
        <v>274</v>
      </c>
      <c r="C35" s="7" t="s">
        <v>2491</v>
      </c>
      <c r="D35" s="8" t="s">
        <v>2507</v>
      </c>
      <c r="E35" s="8" t="s">
        <v>2488</v>
      </c>
    </row>
    <row r="36" s="2" customFormat="1" customHeight="1" spans="1:5">
      <c r="A36" s="7">
        <v>34</v>
      </c>
      <c r="B36" s="7" t="s">
        <v>491</v>
      </c>
      <c r="C36" s="7" t="s">
        <v>2483</v>
      </c>
      <c r="D36" s="8" t="s">
        <v>2523</v>
      </c>
      <c r="E36" s="8" t="s">
        <v>2497</v>
      </c>
    </row>
    <row r="37" s="2" customFormat="1" customHeight="1" spans="1:5">
      <c r="A37" s="7">
        <v>35</v>
      </c>
      <c r="B37" s="7" t="s">
        <v>348</v>
      </c>
      <c r="C37" s="7" t="s">
        <v>2509</v>
      </c>
      <c r="D37" s="8" t="s">
        <v>2524</v>
      </c>
      <c r="E37" s="8" t="s">
        <v>2497</v>
      </c>
    </row>
    <row r="38" s="2" customFormat="1" customHeight="1" spans="1:5">
      <c r="A38" s="7">
        <v>36</v>
      </c>
      <c r="B38" s="7" t="s">
        <v>307</v>
      </c>
      <c r="C38" s="7" t="s">
        <v>2489</v>
      </c>
      <c r="D38" s="8" t="s">
        <v>2525</v>
      </c>
      <c r="E38" s="8" t="s">
        <v>2521</v>
      </c>
    </row>
    <row r="39" s="2" customFormat="1" customHeight="1" spans="1:5">
      <c r="A39" s="7">
        <v>37</v>
      </c>
      <c r="B39" s="7" t="s">
        <v>300</v>
      </c>
      <c r="C39" s="7" t="s">
        <v>2514</v>
      </c>
      <c r="D39" s="8" t="s">
        <v>2526</v>
      </c>
      <c r="E39" s="8" t="s">
        <v>2521</v>
      </c>
    </row>
    <row r="40" s="2" customFormat="1" customHeight="1" spans="1:5">
      <c r="A40" s="7">
        <v>38</v>
      </c>
      <c r="B40" s="7" t="s">
        <v>385</v>
      </c>
      <c r="C40" s="7" t="s">
        <v>2486</v>
      </c>
      <c r="D40" s="8" t="s">
        <v>2505</v>
      </c>
      <c r="E40" s="8" t="s">
        <v>2494</v>
      </c>
    </row>
    <row r="41" s="2" customFormat="1" customHeight="1" spans="1:5">
      <c r="A41" s="7">
        <v>39</v>
      </c>
      <c r="B41" s="7" t="s">
        <v>337</v>
      </c>
      <c r="C41" s="7" t="s">
        <v>2491</v>
      </c>
      <c r="D41" s="8" t="s">
        <v>2527</v>
      </c>
      <c r="E41" s="8" t="s">
        <v>2521</v>
      </c>
    </row>
    <row r="42" s="2" customFormat="1" customHeight="1" spans="1:5">
      <c r="A42" s="7">
        <v>40</v>
      </c>
      <c r="B42" s="7" t="s">
        <v>485</v>
      </c>
      <c r="C42" s="7" t="s">
        <v>2501</v>
      </c>
      <c r="D42" s="8" t="s">
        <v>2528</v>
      </c>
      <c r="E42" s="8" t="s">
        <v>2494</v>
      </c>
    </row>
    <row r="43" s="2" customFormat="1" customHeight="1" spans="1:5">
      <c r="A43" s="7">
        <v>41</v>
      </c>
      <c r="B43" s="7" t="s">
        <v>322</v>
      </c>
      <c r="C43" s="7" t="s">
        <v>2529</v>
      </c>
      <c r="D43" s="8" t="s">
        <v>2530</v>
      </c>
      <c r="E43" s="8" t="s">
        <v>2494</v>
      </c>
    </row>
    <row r="44" s="2" customFormat="1" customHeight="1" spans="1:5">
      <c r="A44" s="7">
        <v>42</v>
      </c>
      <c r="B44" s="7" t="s">
        <v>461</v>
      </c>
      <c r="C44" s="7" t="s">
        <v>2486</v>
      </c>
      <c r="D44" s="8" t="s">
        <v>2487</v>
      </c>
      <c r="E44" s="8" t="s">
        <v>2488</v>
      </c>
    </row>
    <row r="45" s="2" customFormat="1" customHeight="1" spans="1:5">
      <c r="A45" s="7">
        <v>43</v>
      </c>
      <c r="B45" s="7" t="s">
        <v>540</v>
      </c>
      <c r="C45" s="7" t="s">
        <v>2486</v>
      </c>
      <c r="D45" s="8" t="s">
        <v>2511</v>
      </c>
      <c r="E45" s="8" t="s">
        <v>2497</v>
      </c>
    </row>
    <row r="46" s="2" customFormat="1" customHeight="1" spans="1:5">
      <c r="A46" s="7">
        <v>44</v>
      </c>
      <c r="B46" s="7" t="s">
        <v>439</v>
      </c>
      <c r="C46" s="7" t="s">
        <v>2486</v>
      </c>
      <c r="D46" s="8" t="s">
        <v>2511</v>
      </c>
      <c r="E46" s="8" t="s">
        <v>2494</v>
      </c>
    </row>
    <row r="47" s="2" customFormat="1" customHeight="1" spans="1:5">
      <c r="A47" s="7">
        <v>45</v>
      </c>
      <c r="B47" s="7" t="s">
        <v>358</v>
      </c>
      <c r="C47" s="7" t="s">
        <v>2491</v>
      </c>
      <c r="D47" s="8" t="s">
        <v>2507</v>
      </c>
      <c r="E47" s="8" t="s">
        <v>2488</v>
      </c>
    </row>
    <row r="48" s="2" customFormat="1" customHeight="1" spans="1:5">
      <c r="A48" s="7">
        <v>46</v>
      </c>
      <c r="B48" s="7" t="s">
        <v>295</v>
      </c>
      <c r="C48" s="7" t="s">
        <v>2501</v>
      </c>
      <c r="D48" s="8" t="s">
        <v>2502</v>
      </c>
      <c r="E48" s="8" t="s">
        <v>2494</v>
      </c>
    </row>
    <row r="49" s="2" customFormat="1" customHeight="1" spans="1:5">
      <c r="A49" s="7">
        <v>47</v>
      </c>
      <c r="B49" s="7" t="s">
        <v>382</v>
      </c>
      <c r="C49" s="7" t="s">
        <v>2501</v>
      </c>
      <c r="D49" s="8" t="s">
        <v>2508</v>
      </c>
      <c r="E49" s="8" t="s">
        <v>2494</v>
      </c>
    </row>
    <row r="50" s="2" customFormat="1" customHeight="1" spans="1:5">
      <c r="A50" s="7">
        <v>48</v>
      </c>
      <c r="B50" s="7" t="s">
        <v>513</v>
      </c>
      <c r="C50" s="7" t="s">
        <v>2486</v>
      </c>
      <c r="D50" s="8" t="s">
        <v>2531</v>
      </c>
      <c r="E50" s="8" t="s">
        <v>2494</v>
      </c>
    </row>
    <row r="51" s="2" customFormat="1" customHeight="1" spans="1:5">
      <c r="A51" s="7">
        <v>49</v>
      </c>
      <c r="B51" s="7" t="s">
        <v>423</v>
      </c>
      <c r="C51" s="7" t="s">
        <v>2491</v>
      </c>
      <c r="D51" s="8" t="s">
        <v>2532</v>
      </c>
      <c r="E51" s="8" t="s">
        <v>2488</v>
      </c>
    </row>
    <row r="52" s="2" customFormat="1" customHeight="1" spans="1:5">
      <c r="A52" s="7">
        <v>50</v>
      </c>
      <c r="B52" s="7" t="s">
        <v>530</v>
      </c>
      <c r="C52" s="7" t="s">
        <v>2486</v>
      </c>
      <c r="D52" s="8" t="s">
        <v>2511</v>
      </c>
      <c r="E52" s="8" t="s">
        <v>2497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优秀读者名单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妞子</cp:lastModifiedBy>
  <dcterms:created xsi:type="dcterms:W3CDTF">2021-10-08T00:20:00Z</dcterms:created>
  <dcterms:modified xsi:type="dcterms:W3CDTF">2021-10-11T09:57:45Z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0AC2657F9B2B4446A630729DF122E81D</vt:lpwstr>
  </property>
  <property fmtid="{D5CDD505-2E9C-101B-9397-08002B2CF9AE}" pid="3" name="KSOProductBuildVer">
    <vt:lpwstr>2052-11.1.0.10700</vt:lpwstr>
  </property>
</Properties>
</file>